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1к\Desktop\Новая папка (2)\2 Греческая\"/>
    </mc:Choice>
  </mc:AlternateContent>
  <bookViews>
    <workbookView xWindow="0" yWindow="0" windowWidth="28800" windowHeight="119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J156" i="1"/>
  <c r="G24" i="1"/>
  <c r="J24" i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<sst xmlns="http://schemas.openxmlformats.org/spreadsheetml/2006/main" count="306" uniqueCount="88">
  <si>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</si>
  <si>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</si>
  <si>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</si>
  <si>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</si>
  <si>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</si>
  <si>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</si>
  <si>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</si>
  <si>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</si>
  <si>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</si>
  <si>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</si>
  <si>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</si>
  <si>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</si>
  <si>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</si>
  <si>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</si>
  <si>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</si>
  <si>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</si>
  <si>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</si>
  <si>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</si>
  <si>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</si>
  <si>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</si>
  <si>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</si>
  <si>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</si>
  <si>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</si>
  <si>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</si>
  <si>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</si>
  <si>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</si>
  <si>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</si>
  <si>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</si>
  <si>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</si>
  <si>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</si>
  <si>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</si>
  <si>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</si>
  <si>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</si>
  <si>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</si>
  <si>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</si>
  <si>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</si>
  <si>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</si>
  <si>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</si>
  <si>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</si>
  <si>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</si>
  <si>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</si>
  <si>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</si>
  <si>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</si>
  <si>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</si>
  <si>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</si>
  <si>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</si>
  <si>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</si>
  <si>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</si>
  <si>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</si>
  <si>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</si>
  <si>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</si>
  <si>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</si>
  <si>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Биойогурт в инд. упак.</t>
  </si>
  <si>
    <t>кисломол.</t>
  </si>
  <si>
    <t>Котлеты из говядины</t>
  </si>
  <si>
    <t>Макароны отварные с маслом</t>
  </si>
  <si>
    <t>Кофейный напиток с молоком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</si>
  <si>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</si>
  <si>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</si>
  <si>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</si>
  <si>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</si>
  <si>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</si>
  <si>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</si>
  <si>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>Рагу из овощей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</si>
  <si>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</si>
  <si>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</si>
  <si>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</si>
  <si>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</si>
  <si>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</si>
  <si>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</si>
  <si>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</si>
  <si>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</si>
  <si>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Кисель из сока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</si>
  <si>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</si>
  <si>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</si>
  <si>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</si>
  <si>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</si>
  <si>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</si>
  <si>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</si>
  <si>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</si>
  <si>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</si>
  <si>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</si>
  <si>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</si>
  <si>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Апельсины свежие калиброванные</t>
  </si>
  <si>
    <t>Свекла, тушеная в соусе</t>
  </si>
  <si>
    <t>Директор</t>
  </si>
  <si>
    <t>МКОУ СОШ №2 с. Греческое</t>
  </si>
  <si>
    <t>Булавинова С. 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</si>
</sst>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P63" sqref="P6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86</v>
      </c>
      <c r="D1" s="52"/>
      <c r="E1" s="52"/>
      <c r="F1" s="13" t="s">
        <v>16</v>
      </c>
      <c r="G1" s="2" t="s">
        <v>17</v>
      </c>
      <c r="H1" s="53" t="s">
        <v>85</v>
      </c>
      <c r="I1" s="53"/>
      <c r="J1" s="53"/>
      <c r="K1" s="53"/>
    </row>
    <row r="2" spans="1:12" ht="18">
      <c r="A2" s="36" t="s">
        <v>6</v>
      </c>
      <c r="C2" s="2"/>
      <c r="G2" s="2" t="s">
        <v>18</v>
      </c>
      <c r="H2" s="53" t="s">
        <v>87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45536</v>
      </c>
      <c r="I3" s="55"/>
      <c r="J3" s="55"/>
      <c r="K3" s="55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164</v>
      </c>
      <c r="G6" s="41">
        <v>17.399999999999999</v>
      </c>
      <c r="H6" s="41">
        <v>17.5</v>
      </c>
      <c r="I6" s="41">
        <v>14.99</v>
      </c>
      <c r="J6" s="41">
        <v>254.2</v>
      </c>
      <c r="K6" s="42">
        <v>210</v>
      </c>
      <c r="L6" s="41">
        <v>48.19</v>
      </c>
    </row>
    <row r="7" spans="1:12" ht="15">
      <c r="A7" s="24"/>
      <c r="B7" s="16"/>
      <c r="C7" s="11"/>
      <c r="D7" s="6" t="s">
        <v>26</v>
      </c>
      <c r="E7" s="43" t="s">
        <v>37</v>
      </c>
      <c r="F7" s="44">
        <v>60</v>
      </c>
      <c r="G7" s="44">
        <v>1.86</v>
      </c>
      <c r="H7" s="44">
        <v>2.64</v>
      </c>
      <c r="I7" s="44">
        <v>10.8</v>
      </c>
      <c r="J7" s="44">
        <v>78.16</v>
      </c>
      <c r="K7" s="45">
        <v>306</v>
      </c>
      <c r="L7" s="44">
        <v>16.8</v>
      </c>
    </row>
    <row r="8" spans="1:12" ht="15">
      <c r="A8" s="24"/>
      <c r="B8" s="16"/>
      <c r="C8" s="11"/>
      <c r="D8" s="7" t="s">
        <v>22</v>
      </c>
      <c r="E8" s="43" t="s">
        <v>38</v>
      </c>
      <c r="F8" s="4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45">
        <v>457</v>
      </c>
      <c r="L8" s="44">
        <v>1.42</v>
      </c>
    </row>
    <row r="9" spans="1:12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3.16</v>
      </c>
      <c r="H9" s="44">
        <v>0.4</v>
      </c>
      <c r="I9" s="44">
        <v>19.32</v>
      </c>
      <c r="J9" s="44">
        <v>94</v>
      </c>
      <c r="K9" s="45"/>
      <c r="L9" s="44">
        <v>1.93</v>
      </c>
    </row>
    <row r="10" spans="1:12" ht="15">
      <c r="A10" s="24"/>
      <c r="B10" s="16"/>
      <c r="C10" s="11"/>
      <c r="D10" s="7" t="s">
        <v>24</v>
      </c>
      <c r="E10" s="43" t="s">
        <v>40</v>
      </c>
      <c r="F10" s="44">
        <v>120</v>
      </c>
      <c r="G10" s="44">
        <v>0.48</v>
      </c>
      <c r="H10" s="44">
        <v>0.48</v>
      </c>
      <c r="I10" s="44">
        <v>11.94</v>
      </c>
      <c r="J10" s="44">
        <v>79.53</v>
      </c>
      <c r="K10" s="45">
        <v>338</v>
      </c>
      <c r="L10" s="44">
        <v>11.04</v>
      </c>
    </row>
    <row r="11" spans="1:12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594</v>
      </c>
      <c r="G13" s="20">
        <f t="shared" ref="G13:J13" si="0">SUM(G6:G12)</f>
        <v>23.099999999999998</v>
      </c>
      <c r="H13" s="20">
        <f t="shared" si="0"/>
        <v>21.12</v>
      </c>
      <c r="I13" s="20">
        <f t="shared" si="0"/>
        <v>66.350000000000009</v>
      </c>
      <c r="J13" s="20">
        <f t="shared" si="0"/>
        <v>543.89</v>
      </c>
      <c r="K13" s="26"/>
      <c r="L13" s="20">
        <f t="shared" ref="L13" si="1">SUM(L6:L12)</f>
        <v>79.38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 t="s">
        <v>59</v>
      </c>
      <c r="F15" s="44">
        <v>255</v>
      </c>
      <c r="G15" s="44">
        <v>1.82</v>
      </c>
      <c r="H15" s="44">
        <v>4.91</v>
      </c>
      <c r="I15" s="44">
        <v>12.74</v>
      </c>
      <c r="J15" s="44">
        <v>102.5</v>
      </c>
      <c r="K15" s="45">
        <v>82</v>
      </c>
      <c r="L15" s="44">
        <v>9.0299999999999994</v>
      </c>
    </row>
    <row r="16" spans="1:12" ht="15">
      <c r="A16" s="24"/>
      <c r="B16" s="16"/>
      <c r="C16" s="11"/>
      <c r="D16" s="7" t="s">
        <v>28</v>
      </c>
      <c r="E16" s="43" t="s">
        <v>60</v>
      </c>
      <c r="F16" s="44">
        <v>150</v>
      </c>
      <c r="G16" s="44">
        <v>18.18</v>
      </c>
      <c r="H16" s="44">
        <v>20.88</v>
      </c>
      <c r="I16" s="44">
        <v>22.98</v>
      </c>
      <c r="J16" s="44">
        <v>353.33</v>
      </c>
      <c r="K16" s="45">
        <v>279</v>
      </c>
      <c r="L16" s="44">
        <v>55.7</v>
      </c>
    </row>
    <row r="17" spans="1:12" ht="15">
      <c r="A17" s="24"/>
      <c r="B17" s="16"/>
      <c r="C17" s="11"/>
      <c r="D17" s="7" t="s">
        <v>29</v>
      </c>
      <c r="E17" s="43" t="s">
        <v>55</v>
      </c>
      <c r="F17" s="44">
        <v>185</v>
      </c>
      <c r="G17" s="44">
        <v>5.7</v>
      </c>
      <c r="H17" s="44">
        <v>6.07</v>
      </c>
      <c r="I17" s="44">
        <v>32</v>
      </c>
      <c r="J17" s="44">
        <v>225.5</v>
      </c>
      <c r="K17" s="45">
        <v>203</v>
      </c>
      <c r="L17" s="44">
        <v>8.6</v>
      </c>
    </row>
    <row r="18" spans="1:12" ht="15">
      <c r="A18" s="24"/>
      <c r="B18" s="16"/>
      <c r="C18" s="11"/>
      <c r="D18" s="7" t="s">
        <v>30</v>
      </c>
      <c r="E18" s="43" t="s">
        <v>61</v>
      </c>
      <c r="F18" s="44">
        <v>200</v>
      </c>
      <c r="G18" s="44">
        <v>0.6</v>
      </c>
      <c r="H18" s="44">
        <v>0.1</v>
      </c>
      <c r="I18" s="44">
        <v>20.100000000000001</v>
      </c>
      <c r="J18" s="44">
        <v>84</v>
      </c>
      <c r="K18" s="45">
        <v>495</v>
      </c>
      <c r="L18" s="44">
        <v>4.13</v>
      </c>
    </row>
    <row r="19" spans="1:12" ht="15">
      <c r="A19" s="24"/>
      <c r="B19" s="16"/>
      <c r="C19" s="11"/>
      <c r="D19" s="7" t="s">
        <v>31</v>
      </c>
      <c r="E19" s="43" t="s">
        <v>39</v>
      </c>
      <c r="F19" s="44">
        <v>30</v>
      </c>
      <c r="G19" s="44">
        <v>2.37</v>
      </c>
      <c r="H19" s="44">
        <v>0.3</v>
      </c>
      <c r="I19" s="44">
        <v>14.49</v>
      </c>
      <c r="J19" s="44">
        <v>70.5</v>
      </c>
      <c r="K19" s="45"/>
      <c r="L19" s="44">
        <v>1.45</v>
      </c>
    </row>
    <row r="20" spans="1:12" ht="15">
      <c r="A20" s="24"/>
      <c r="B20" s="16"/>
      <c r="C20" s="11"/>
      <c r="D20" s="7" t="s">
        <v>32</v>
      </c>
      <c r="E20" s="43" t="s">
        <v>44</v>
      </c>
      <c r="F20" s="44">
        <v>30</v>
      </c>
      <c r="G20" s="44">
        <v>1.98</v>
      </c>
      <c r="H20" s="44">
        <v>0.36</v>
      </c>
      <c r="I20" s="44">
        <v>10.02</v>
      </c>
      <c r="J20" s="44">
        <v>52.2</v>
      </c>
      <c r="K20" s="45"/>
      <c r="L20" s="44">
        <v>1.39</v>
      </c>
    </row>
    <row r="21" spans="1:12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2">SUM(G14:G22)</f>
        <v>30.650000000000002</v>
      </c>
      <c r="H23" s="20">
        <f t="shared" si="2"/>
        <v>32.619999999999997</v>
      </c>
      <c r="I23" s="20">
        <f t="shared" si="2"/>
        <v>112.32999999999998</v>
      </c>
      <c r="J23" s="20">
        <f t="shared" si="2"/>
        <v>888.03</v>
      </c>
      <c r="K23" s="26"/>
      <c r="L23" s="20">
        <f t="shared" ref="L23" si="3">SUM(L14:L22)</f>
        <v>80.3</v>
      </c>
    </row>
    <row r="24" spans="1:12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1444</v>
      </c>
      <c r="G24" s="33">
        <f t="shared" ref="G24:J24" si="4">G13+G23</f>
        <v>53.75</v>
      </c>
      <c r="H24" s="33">
        <f t="shared" si="4"/>
        <v>53.739999999999995</v>
      </c>
      <c r="I24" s="33">
        <f t="shared" si="4"/>
        <v>178.68</v>
      </c>
      <c r="J24" s="33">
        <f t="shared" si="4"/>
        <v>1431.92</v>
      </c>
      <c r="K24" s="33"/>
      <c r="L24" s="33">
        <f t="shared" ref="L24" si="5">L13+L23</f>
        <v>159.68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 t="s">
        <v>78</v>
      </c>
      <c r="F25" s="41">
        <v>150</v>
      </c>
      <c r="G25" s="41">
        <v>14.3</v>
      </c>
      <c r="H25" s="41">
        <v>7.8</v>
      </c>
      <c r="I25" s="41">
        <v>7.2</v>
      </c>
      <c r="J25" s="41">
        <v>204</v>
      </c>
      <c r="K25" s="42">
        <v>229</v>
      </c>
      <c r="L25" s="41">
        <v>58.03</v>
      </c>
    </row>
    <row r="26" spans="1:12" ht="15">
      <c r="A26" s="15"/>
      <c r="B26" s="16"/>
      <c r="C26" s="11"/>
      <c r="D26" s="6" t="s">
        <v>21</v>
      </c>
      <c r="E26" s="43" t="s">
        <v>68</v>
      </c>
      <c r="F26" s="44">
        <v>180</v>
      </c>
      <c r="G26" s="44">
        <v>3.64</v>
      </c>
      <c r="H26" s="44">
        <v>4.3</v>
      </c>
      <c r="I26" s="44">
        <v>26.67</v>
      </c>
      <c r="J26" s="44">
        <v>200</v>
      </c>
      <c r="K26" s="45">
        <v>305</v>
      </c>
      <c r="L26" s="44">
        <v>10.72</v>
      </c>
    </row>
    <row r="27" spans="1:12" ht="15">
      <c r="A27" s="15"/>
      <c r="B27" s="16"/>
      <c r="C27" s="11"/>
      <c r="D27" s="7" t="s">
        <v>22</v>
      </c>
      <c r="E27" s="43" t="s">
        <v>43</v>
      </c>
      <c r="F27" s="44">
        <v>217</v>
      </c>
      <c r="G27" s="44">
        <v>0.3</v>
      </c>
      <c r="H27" s="44">
        <v>0.1</v>
      </c>
      <c r="I27" s="44">
        <v>9.5</v>
      </c>
      <c r="J27" s="44">
        <v>40</v>
      </c>
      <c r="K27" s="45">
        <v>459</v>
      </c>
      <c r="L27" s="44">
        <v>2.65</v>
      </c>
    </row>
    <row r="28" spans="1:12" ht="15">
      <c r="A28" s="15"/>
      <c r="B28" s="16"/>
      <c r="C28" s="11"/>
      <c r="D28" s="7" t="s">
        <v>23</v>
      </c>
      <c r="E28" s="43" t="s">
        <v>44</v>
      </c>
      <c r="F28" s="44">
        <v>40</v>
      </c>
      <c r="G28" s="44">
        <v>2.64</v>
      </c>
      <c r="H28" s="44">
        <v>0.48</v>
      </c>
      <c r="I28" s="44">
        <v>13.36</v>
      </c>
      <c r="J28" s="44">
        <v>69.599999999999994</v>
      </c>
      <c r="K28" s="45"/>
      <c r="L28" s="44">
        <v>1.85</v>
      </c>
    </row>
    <row r="29" spans="1:12" ht="15">
      <c r="A29" s="15"/>
      <c r="B29" s="16"/>
      <c r="C29" s="11"/>
      <c r="D29" s="7" t="s">
        <v>24</v>
      </c>
      <c r="E29" s="43" t="s">
        <v>45</v>
      </c>
      <c r="F29" s="44">
        <v>170</v>
      </c>
      <c r="G29" s="44">
        <v>2.4700000000000002</v>
      </c>
      <c r="H29" s="44">
        <v>0</v>
      </c>
      <c r="I29" s="44">
        <v>40.119999999999997</v>
      </c>
      <c r="J29" s="44">
        <v>170</v>
      </c>
      <c r="K29" s="45">
        <v>338</v>
      </c>
      <c r="L29" s="44">
        <v>24.14</v>
      </c>
    </row>
    <row r="30" spans="1:12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757</v>
      </c>
      <c r="G32" s="20">
        <f t="shared" ref="G32" si="6">SUM(G25:G31)</f>
        <v>23.35</v>
      </c>
      <c r="H32" s="20">
        <f t="shared" ref="H32" si="7">SUM(H25:H31)</f>
        <v>12.68</v>
      </c>
      <c r="I32" s="20">
        <f t="shared" ref="I32" si="8">SUM(I25:I31)</f>
        <v>96.85</v>
      </c>
      <c r="J32" s="20">
        <f t="shared" ref="J32:L32" si="9">SUM(J25:J31)</f>
        <v>683.6</v>
      </c>
      <c r="K32" s="26"/>
      <c r="L32" s="20">
        <f t="shared" si="9"/>
        <v>97.39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 t="s">
        <v>62</v>
      </c>
      <c r="F34" s="44">
        <v>250</v>
      </c>
      <c r="G34" s="44">
        <v>2.1800000000000002</v>
      </c>
      <c r="H34" s="44">
        <v>4.3899999999999997</v>
      </c>
      <c r="I34" s="44">
        <v>14.29</v>
      </c>
      <c r="J34" s="44">
        <v>129.5</v>
      </c>
      <c r="K34" s="45">
        <v>80</v>
      </c>
      <c r="L34" s="44">
        <v>5.7</v>
      </c>
    </row>
    <row r="35" spans="1:12" ht="15">
      <c r="A35" s="15"/>
      <c r="B35" s="16"/>
      <c r="C35" s="11"/>
      <c r="D35" s="7" t="s">
        <v>28</v>
      </c>
      <c r="E35" s="43" t="s">
        <v>57</v>
      </c>
      <c r="F35" s="44">
        <v>100</v>
      </c>
      <c r="G35" s="44">
        <v>16.64</v>
      </c>
      <c r="H35" s="44">
        <v>15.34</v>
      </c>
      <c r="I35" s="44">
        <v>30.29</v>
      </c>
      <c r="J35" s="44">
        <v>308.5</v>
      </c>
      <c r="K35" s="45">
        <v>294</v>
      </c>
      <c r="L35" s="44">
        <v>32.39</v>
      </c>
    </row>
    <row r="36" spans="1:12" ht="15">
      <c r="A36" s="15"/>
      <c r="B36" s="16"/>
      <c r="C36" s="11"/>
      <c r="D36" s="7" t="s">
        <v>29</v>
      </c>
      <c r="E36" s="43" t="s">
        <v>63</v>
      </c>
      <c r="F36" s="44">
        <v>185</v>
      </c>
      <c r="G36" s="44">
        <v>2.15</v>
      </c>
      <c r="H36" s="44">
        <v>11.1</v>
      </c>
      <c r="I36" s="44">
        <v>13.4</v>
      </c>
      <c r="J36" s="44">
        <v>262</v>
      </c>
      <c r="K36" s="45">
        <v>137</v>
      </c>
      <c r="L36" s="44">
        <v>16.57</v>
      </c>
    </row>
    <row r="37" spans="1:12" ht="15">
      <c r="A37" s="15"/>
      <c r="B37" s="16"/>
      <c r="C37" s="11"/>
      <c r="D37" s="7" t="s">
        <v>30</v>
      </c>
      <c r="E37" s="43" t="s">
        <v>80</v>
      </c>
      <c r="F37" s="44">
        <v>200</v>
      </c>
      <c r="G37" s="44">
        <v>0.68</v>
      </c>
      <c r="H37" s="44">
        <v>0.28000000000000003</v>
      </c>
      <c r="I37" s="44">
        <v>20.75</v>
      </c>
      <c r="J37" s="44">
        <v>143.80000000000001</v>
      </c>
      <c r="K37" s="45">
        <v>388</v>
      </c>
      <c r="L37" s="44">
        <v>5.54</v>
      </c>
    </row>
    <row r="38" spans="1:12" ht="15">
      <c r="A38" s="15"/>
      <c r="B38" s="16"/>
      <c r="C38" s="11"/>
      <c r="D38" s="7" t="s">
        <v>31</v>
      </c>
      <c r="E38" s="43" t="s">
        <v>39</v>
      </c>
      <c r="F38" s="44">
        <v>30</v>
      </c>
      <c r="G38" s="44">
        <v>2.37</v>
      </c>
      <c r="H38" s="44">
        <v>0.3</v>
      </c>
      <c r="I38" s="44">
        <v>14.49</v>
      </c>
      <c r="J38" s="44">
        <v>70.5</v>
      </c>
      <c r="K38" s="45"/>
      <c r="L38" s="44">
        <v>1.45</v>
      </c>
    </row>
    <row r="39" spans="1:12" ht="15">
      <c r="A39" s="15"/>
      <c r="B39" s="16"/>
      <c r="C39" s="11"/>
      <c r="D39" s="7" t="s">
        <v>32</v>
      </c>
      <c r="E39" s="43" t="s">
        <v>44</v>
      </c>
      <c r="F39" s="44">
        <v>30</v>
      </c>
      <c r="G39" s="44">
        <v>1.98</v>
      </c>
      <c r="H39" s="44">
        <v>0.36</v>
      </c>
      <c r="I39" s="44">
        <v>10.02</v>
      </c>
      <c r="J39" s="44">
        <v>52.2</v>
      </c>
      <c r="K39" s="45"/>
      <c r="L39" s="44">
        <v>1.39</v>
      </c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795</v>
      </c>
      <c r="G42" s="20">
        <f t="shared" ref="G42" si="10">SUM(G33:G41)</f>
        <v>26</v>
      </c>
      <c r="H42" s="20">
        <f t="shared" ref="H42" si="11">SUM(H33:H41)</f>
        <v>31.77</v>
      </c>
      <c r="I42" s="20">
        <f t="shared" ref="I42" si="12">SUM(I33:I41)</f>
        <v>103.23999999999998</v>
      </c>
      <c r="J42" s="20">
        <f t="shared" ref="J42:L42" si="13">SUM(J33:J41)</f>
        <v>966.5</v>
      </c>
      <c r="K42" s="26"/>
      <c r="L42" s="20">
        <f t="shared" si="13"/>
        <v>63.040000000000006</v>
      </c>
    </row>
    <row r="43" spans="1:12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1552</v>
      </c>
      <c r="G43" s="33">
        <f t="shared" ref="G43" si="14">G32+G42</f>
        <v>49.35</v>
      </c>
      <c r="H43" s="33">
        <f t="shared" ref="H43" si="15">H32+H42</f>
        <v>44.45</v>
      </c>
      <c r="I43" s="33">
        <f t="shared" ref="I43" si="16">I32+I42</f>
        <v>200.08999999999997</v>
      </c>
      <c r="J43" s="33">
        <f t="shared" ref="J43:L43" si="17">J32+J42</f>
        <v>1650.1</v>
      </c>
      <c r="K43" s="33"/>
      <c r="L43" s="33">
        <f t="shared" si="17"/>
        <v>160.43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205</v>
      </c>
      <c r="G44" s="41">
        <v>3.18</v>
      </c>
      <c r="H44" s="41">
        <v>3.89</v>
      </c>
      <c r="I44" s="41">
        <v>21.44</v>
      </c>
      <c r="J44" s="41">
        <v>184</v>
      </c>
      <c r="K44" s="42">
        <v>181</v>
      </c>
      <c r="L44" s="41">
        <v>13.28</v>
      </c>
    </row>
    <row r="45" spans="1:12" ht="15">
      <c r="A45" s="24"/>
      <c r="B45" s="16"/>
      <c r="C45" s="11"/>
      <c r="D45" s="6" t="s">
        <v>53</v>
      </c>
      <c r="E45" s="43" t="s">
        <v>41</v>
      </c>
      <c r="F45" s="44">
        <v>10</v>
      </c>
      <c r="G45" s="44">
        <v>0.08</v>
      </c>
      <c r="H45" s="44">
        <v>7.26</v>
      </c>
      <c r="I45" s="44">
        <v>0.14000000000000001</v>
      </c>
      <c r="J45" s="44">
        <v>66.099999999999994</v>
      </c>
      <c r="K45" s="45">
        <v>14</v>
      </c>
      <c r="L45" s="44">
        <v>7.53</v>
      </c>
    </row>
    <row r="46" spans="1:12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3.3</v>
      </c>
      <c r="H46" s="44">
        <v>2.9</v>
      </c>
      <c r="I46" s="44">
        <v>13.8</v>
      </c>
      <c r="J46" s="44">
        <v>94</v>
      </c>
      <c r="K46" s="45">
        <v>462</v>
      </c>
      <c r="L46" s="44">
        <v>9.43</v>
      </c>
    </row>
    <row r="47" spans="1:12" ht="1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3.16</v>
      </c>
      <c r="H47" s="44">
        <v>0.4</v>
      </c>
      <c r="I47" s="44">
        <v>19.32</v>
      </c>
      <c r="J47" s="44">
        <v>94</v>
      </c>
      <c r="K47" s="45"/>
      <c r="L47" s="44">
        <v>1.93</v>
      </c>
    </row>
    <row r="48" spans="1:12" ht="15">
      <c r="A48" s="24"/>
      <c r="B48" s="16"/>
      <c r="C48" s="11"/>
      <c r="D48" s="7" t="s">
        <v>24</v>
      </c>
      <c r="E48" s="43" t="s">
        <v>40</v>
      </c>
      <c r="F48" s="44">
        <v>120</v>
      </c>
      <c r="G48" s="44">
        <v>0.48</v>
      </c>
      <c r="H48" s="44">
        <v>0.48</v>
      </c>
      <c r="I48" s="44">
        <v>11.94</v>
      </c>
      <c r="J48" s="44">
        <v>79.53</v>
      </c>
      <c r="K48" s="45">
        <v>338</v>
      </c>
      <c r="L48" s="44">
        <v>11.04</v>
      </c>
    </row>
    <row r="49" spans="1:12" ht="15">
      <c r="A49" s="24"/>
      <c r="B49" s="16"/>
      <c r="C49" s="11"/>
      <c r="D49" s="6" t="s">
        <v>53</v>
      </c>
      <c r="E49" s="43" t="s">
        <v>48</v>
      </c>
      <c r="F49" s="44">
        <v>15</v>
      </c>
      <c r="G49" s="44">
        <v>3.47</v>
      </c>
      <c r="H49" s="44">
        <v>4.43</v>
      </c>
      <c r="I49" s="44">
        <v>0</v>
      </c>
      <c r="J49" s="44">
        <v>93.75</v>
      </c>
      <c r="K49" s="45">
        <v>15</v>
      </c>
      <c r="L49" s="44">
        <v>11.68</v>
      </c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8">SUM(G44:G50)</f>
        <v>13.670000000000002</v>
      </c>
      <c r="H51" s="20">
        <f t="shared" ref="H51" si="19">SUM(H44:H50)</f>
        <v>19.36</v>
      </c>
      <c r="I51" s="20">
        <f t="shared" ref="I51" si="20">SUM(I44:I50)</f>
        <v>66.64</v>
      </c>
      <c r="J51" s="20">
        <f t="shared" ref="J51:L51" si="21">SUM(J44:J50)</f>
        <v>611.38</v>
      </c>
      <c r="K51" s="26"/>
      <c r="L51" s="20">
        <f t="shared" si="21"/>
        <v>54.89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43" t="s">
        <v>65</v>
      </c>
      <c r="F53" s="44">
        <v>255</v>
      </c>
      <c r="G53" s="44">
        <v>3.54</v>
      </c>
      <c r="H53" s="44">
        <v>5.0999999999999996</v>
      </c>
      <c r="I53" s="44">
        <v>14.53</v>
      </c>
      <c r="J53" s="44">
        <v>168.25</v>
      </c>
      <c r="K53" s="45">
        <v>84</v>
      </c>
      <c r="L53" s="44">
        <v>10.47</v>
      </c>
    </row>
    <row r="54" spans="1:12" ht="15">
      <c r="A54" s="24"/>
      <c r="B54" s="16"/>
      <c r="C54" s="11"/>
      <c r="D54" s="7" t="s">
        <v>28</v>
      </c>
      <c r="E54" s="43" t="s">
        <v>79</v>
      </c>
      <c r="F54" s="44">
        <v>100</v>
      </c>
      <c r="G54" s="44">
        <v>14.8</v>
      </c>
      <c r="H54" s="44">
        <v>18.8</v>
      </c>
      <c r="I54" s="44">
        <v>11.6</v>
      </c>
      <c r="J54" s="44">
        <v>274</v>
      </c>
      <c r="K54" s="45">
        <v>234</v>
      </c>
      <c r="L54" s="44">
        <v>33.42</v>
      </c>
    </row>
    <row r="55" spans="1:12" ht="15">
      <c r="A55" s="24"/>
      <c r="B55" s="16"/>
      <c r="C55" s="11"/>
      <c r="D55" s="7" t="s">
        <v>29</v>
      </c>
      <c r="E55" s="43" t="s">
        <v>42</v>
      </c>
      <c r="F55" s="44">
        <v>185</v>
      </c>
      <c r="G55" s="44">
        <v>4.5</v>
      </c>
      <c r="H55" s="44">
        <v>5</v>
      </c>
      <c r="I55" s="44">
        <v>28.9</v>
      </c>
      <c r="J55" s="44">
        <v>220.2</v>
      </c>
      <c r="K55" s="45">
        <v>310</v>
      </c>
      <c r="L55" s="44">
        <v>13.25</v>
      </c>
    </row>
    <row r="56" spans="1:12" ht="15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0.6</v>
      </c>
      <c r="H56" s="44">
        <v>0.1</v>
      </c>
      <c r="I56" s="44">
        <v>20.100000000000001</v>
      </c>
      <c r="J56" s="44">
        <v>84</v>
      </c>
      <c r="K56" s="45">
        <v>495</v>
      </c>
      <c r="L56" s="44">
        <v>4.13</v>
      </c>
    </row>
    <row r="57" spans="1:12" ht="15">
      <c r="A57" s="24"/>
      <c r="B57" s="16"/>
      <c r="C57" s="11"/>
      <c r="D57" s="7" t="s">
        <v>31</v>
      </c>
      <c r="E57" s="43" t="s">
        <v>39</v>
      </c>
      <c r="F57" s="44">
        <v>40</v>
      </c>
      <c r="G57" s="44">
        <v>3.16</v>
      </c>
      <c r="H57" s="44">
        <v>0.4</v>
      </c>
      <c r="I57" s="44">
        <v>19.32</v>
      </c>
      <c r="J57" s="44">
        <v>94</v>
      </c>
      <c r="K57" s="45"/>
      <c r="L57" s="44">
        <v>1.93</v>
      </c>
    </row>
    <row r="58" spans="1:12" ht="15">
      <c r="A58" s="24"/>
      <c r="B58" s="16"/>
      <c r="C58" s="11"/>
      <c r="D58" s="7" t="s">
        <v>32</v>
      </c>
      <c r="E58" s="43" t="s">
        <v>44</v>
      </c>
      <c r="F58" s="44">
        <v>30</v>
      </c>
      <c r="G58" s="44">
        <v>1.98</v>
      </c>
      <c r="H58" s="44">
        <v>0.36</v>
      </c>
      <c r="I58" s="44">
        <v>10.02</v>
      </c>
      <c r="J58" s="44">
        <v>52.2</v>
      </c>
      <c r="K58" s="45"/>
      <c r="L58" s="44">
        <v>1.39</v>
      </c>
    </row>
    <row r="59" spans="1:12" ht="15">
      <c r="A59" s="24"/>
      <c r="B59" s="16"/>
      <c r="C59" s="11"/>
      <c r="D59" s="7" t="s">
        <v>24</v>
      </c>
      <c r="E59" s="43" t="s">
        <v>40</v>
      </c>
      <c r="F59" s="44">
        <v>120</v>
      </c>
      <c r="G59" s="44">
        <v>0.48</v>
      </c>
      <c r="H59" s="44">
        <v>0.48</v>
      </c>
      <c r="I59" s="44">
        <v>11.94</v>
      </c>
      <c r="J59" s="44">
        <v>79.53</v>
      </c>
      <c r="K59" s="45">
        <v>338</v>
      </c>
      <c r="L59" s="44">
        <v>11.04</v>
      </c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930</v>
      </c>
      <c r="G61" s="20">
        <f t="shared" ref="G61" si="22">SUM(G52:G60)</f>
        <v>29.060000000000002</v>
      </c>
      <c r="H61" s="20">
        <f t="shared" ref="H61" si="23">SUM(H52:H60)</f>
        <v>30.24</v>
      </c>
      <c r="I61" s="20">
        <f t="shared" ref="I61" si="24">SUM(I52:I60)</f>
        <v>116.40999999999998</v>
      </c>
      <c r="J61" s="20">
        <f t="shared" ref="J61:L61" si="25">SUM(J52:J60)</f>
        <v>972.18000000000006</v>
      </c>
      <c r="K61" s="26"/>
      <c r="L61" s="20">
        <f t="shared" si="25"/>
        <v>75.63</v>
      </c>
    </row>
    <row r="62" spans="1:12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1520</v>
      </c>
      <c r="G62" s="33">
        <f t="shared" ref="G62" si="26">G51+G61</f>
        <v>42.730000000000004</v>
      </c>
      <c r="H62" s="33">
        <f t="shared" ref="H62" si="27">H51+H61</f>
        <v>49.599999999999994</v>
      </c>
      <c r="I62" s="33">
        <f t="shared" ref="I62" si="28">I51+I61</f>
        <v>183.04999999999998</v>
      </c>
      <c r="J62" s="33">
        <f t="shared" ref="J62:L62" si="29">J51+J61</f>
        <v>1583.56</v>
      </c>
      <c r="K62" s="33"/>
      <c r="L62" s="33">
        <f t="shared" si="29"/>
        <v>130.51999999999998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 t="s">
        <v>81</v>
      </c>
      <c r="F63" s="41">
        <v>160</v>
      </c>
      <c r="G63" s="41">
        <v>25.56</v>
      </c>
      <c r="H63" s="41">
        <v>19.559999999999999</v>
      </c>
      <c r="I63" s="41">
        <v>49.5</v>
      </c>
      <c r="J63" s="41">
        <v>396.5</v>
      </c>
      <c r="K63" s="42">
        <v>223</v>
      </c>
      <c r="L63" s="41">
        <v>71.209999999999994</v>
      </c>
    </row>
    <row r="64" spans="1:12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>
      <c r="A65" s="24"/>
      <c r="B65" s="16"/>
      <c r="C65" s="11"/>
      <c r="D65" s="7" t="s">
        <v>22</v>
      </c>
      <c r="E65" s="43" t="s">
        <v>43</v>
      </c>
      <c r="F65" s="44">
        <v>217</v>
      </c>
      <c r="G65" s="44">
        <v>0.3</v>
      </c>
      <c r="H65" s="44">
        <v>0.1</v>
      </c>
      <c r="I65" s="44">
        <v>9.5</v>
      </c>
      <c r="J65" s="44">
        <v>40</v>
      </c>
      <c r="K65" s="45">
        <v>459</v>
      </c>
      <c r="L65" s="44">
        <v>2.65</v>
      </c>
    </row>
    <row r="66" spans="1:12" ht="15">
      <c r="A66" s="24"/>
      <c r="B66" s="16"/>
      <c r="C66" s="11"/>
      <c r="D66" s="7" t="s">
        <v>23</v>
      </c>
      <c r="E66" s="43" t="s">
        <v>44</v>
      </c>
      <c r="F66" s="44">
        <v>40</v>
      </c>
      <c r="G66" s="44">
        <v>2.64</v>
      </c>
      <c r="H66" s="44">
        <v>0.48</v>
      </c>
      <c r="I66" s="44">
        <v>13.36</v>
      </c>
      <c r="J66" s="44">
        <v>69.599999999999994</v>
      </c>
      <c r="K66" s="45"/>
      <c r="L66" s="44">
        <v>1.85</v>
      </c>
    </row>
    <row r="67" spans="1:12" ht="15">
      <c r="A67" s="24"/>
      <c r="B67" s="16"/>
      <c r="C67" s="11"/>
      <c r="D67" s="6" t="s">
        <v>53</v>
      </c>
      <c r="E67" s="43" t="s">
        <v>82</v>
      </c>
      <c r="F67" s="44">
        <v>125</v>
      </c>
      <c r="G67" s="44">
        <v>3.9</v>
      </c>
      <c r="H67" s="44">
        <v>4.4000000000000004</v>
      </c>
      <c r="I67" s="44">
        <v>23</v>
      </c>
      <c r="J67" s="44">
        <v>145</v>
      </c>
      <c r="K67" s="45"/>
      <c r="L67" s="44">
        <v>16.25</v>
      </c>
    </row>
    <row r="68" spans="1:12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542</v>
      </c>
      <c r="G70" s="20">
        <f t="shared" ref="G70" si="30">SUM(G63:G69)</f>
        <v>32.4</v>
      </c>
      <c r="H70" s="20">
        <f t="shared" ref="H70" si="31">SUM(H63:H69)</f>
        <v>24.54</v>
      </c>
      <c r="I70" s="20">
        <f t="shared" ref="I70" si="32">SUM(I63:I69)</f>
        <v>95.36</v>
      </c>
      <c r="J70" s="20">
        <f t="shared" ref="J70:L70" si="33">SUM(J63:J69)</f>
        <v>651.1</v>
      </c>
      <c r="K70" s="26"/>
      <c r="L70" s="20">
        <f t="shared" si="33"/>
        <v>91.96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5.49</v>
      </c>
      <c r="H72" s="44">
        <v>5.27</v>
      </c>
      <c r="I72" s="44">
        <v>16.32</v>
      </c>
      <c r="J72" s="44">
        <v>134.75</v>
      </c>
      <c r="K72" s="45">
        <v>102</v>
      </c>
      <c r="L72" s="44">
        <v>6.13</v>
      </c>
    </row>
    <row r="73" spans="1:12" ht="15">
      <c r="A73" s="24"/>
      <c r="B73" s="16"/>
      <c r="C73" s="11"/>
      <c r="D73" s="7" t="s">
        <v>28</v>
      </c>
      <c r="E73" s="43" t="s">
        <v>67</v>
      </c>
      <c r="F73" s="44">
        <v>160</v>
      </c>
      <c r="G73" s="44">
        <v>26.4</v>
      </c>
      <c r="H73" s="44">
        <v>29.8</v>
      </c>
      <c r="I73" s="44">
        <v>8</v>
      </c>
      <c r="J73" s="44">
        <v>230</v>
      </c>
      <c r="K73" s="45">
        <v>290</v>
      </c>
      <c r="L73" s="44">
        <v>45.36</v>
      </c>
    </row>
    <row r="74" spans="1:12" ht="15">
      <c r="A74" s="24"/>
      <c r="B74" s="16"/>
      <c r="C74" s="11"/>
      <c r="D74" s="7" t="s">
        <v>29</v>
      </c>
      <c r="E74" s="43" t="s">
        <v>68</v>
      </c>
      <c r="F74" s="44">
        <v>180</v>
      </c>
      <c r="G74" s="44">
        <v>3.64</v>
      </c>
      <c r="H74" s="44">
        <v>4.3</v>
      </c>
      <c r="I74" s="44">
        <v>26.67</v>
      </c>
      <c r="J74" s="44">
        <v>200</v>
      </c>
      <c r="K74" s="45">
        <v>305</v>
      </c>
      <c r="L74" s="44">
        <v>10.72</v>
      </c>
    </row>
    <row r="75" spans="1:12" ht="15">
      <c r="A75" s="24"/>
      <c r="B75" s="16"/>
      <c r="C75" s="11"/>
      <c r="D75" s="7" t="s">
        <v>30</v>
      </c>
      <c r="E75" s="43" t="s">
        <v>64</v>
      </c>
      <c r="F75" s="44">
        <v>200</v>
      </c>
      <c r="G75" s="44">
        <v>0.16</v>
      </c>
      <c r="H75" s="44">
        <v>0</v>
      </c>
      <c r="I75" s="44">
        <v>29</v>
      </c>
      <c r="J75" s="44">
        <v>146.6</v>
      </c>
      <c r="K75" s="45">
        <v>342</v>
      </c>
      <c r="L75" s="44">
        <v>5.96</v>
      </c>
    </row>
    <row r="76" spans="1:12" ht="15">
      <c r="A76" s="24"/>
      <c r="B76" s="16"/>
      <c r="C76" s="11"/>
      <c r="D76" s="7" t="s">
        <v>31</v>
      </c>
      <c r="E76" s="43" t="s">
        <v>39</v>
      </c>
      <c r="F76" s="44">
        <v>40</v>
      </c>
      <c r="G76" s="44">
        <v>3.16</v>
      </c>
      <c r="H76" s="44">
        <v>0.4</v>
      </c>
      <c r="I76" s="44">
        <v>19.32</v>
      </c>
      <c r="J76" s="44">
        <v>94</v>
      </c>
      <c r="K76" s="45"/>
      <c r="L76" s="44">
        <v>1.93</v>
      </c>
    </row>
    <row r="77" spans="1:12" ht="15">
      <c r="A77" s="24"/>
      <c r="B77" s="16"/>
      <c r="C77" s="11"/>
      <c r="D77" s="7" t="s">
        <v>32</v>
      </c>
      <c r="E77" s="43" t="s">
        <v>44</v>
      </c>
      <c r="F77" s="44">
        <v>30</v>
      </c>
      <c r="G77" s="44">
        <v>1.98</v>
      </c>
      <c r="H77" s="44">
        <v>0.36</v>
      </c>
      <c r="I77" s="44">
        <v>10.02</v>
      </c>
      <c r="J77" s="44">
        <v>52.2</v>
      </c>
      <c r="K77" s="45"/>
      <c r="L77" s="44">
        <v>1.39</v>
      </c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860</v>
      </c>
      <c r="G80" s="20">
        <f t="shared" ref="G80" si="34">SUM(G71:G79)</f>
        <v>40.829999999999991</v>
      </c>
      <c r="H80" s="20">
        <f t="shared" ref="H80" si="35">SUM(H71:H79)</f>
        <v>40.129999999999995</v>
      </c>
      <c r="I80" s="20">
        <f t="shared" ref="I80" si="36">SUM(I71:I79)</f>
        <v>109.33</v>
      </c>
      <c r="J80" s="20">
        <f t="shared" ref="J80:L80" si="37">SUM(J71:J79)</f>
        <v>857.55000000000007</v>
      </c>
      <c r="K80" s="26"/>
      <c r="L80" s="20">
        <f t="shared" si="37"/>
        <v>71.490000000000009</v>
      </c>
    </row>
    <row r="81" spans="1:12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1402</v>
      </c>
      <c r="G81" s="33">
        <f t="shared" ref="G81" si="38">G70+G80</f>
        <v>73.22999999999999</v>
      </c>
      <c r="H81" s="33">
        <f t="shared" ref="H81" si="39">H70+H80</f>
        <v>64.669999999999987</v>
      </c>
      <c r="I81" s="33">
        <f t="shared" ref="I81" si="40">I70+I80</f>
        <v>204.69</v>
      </c>
      <c r="J81" s="33">
        <f t="shared" ref="J81:L81" si="41">J70+J80</f>
        <v>1508.65</v>
      </c>
      <c r="K81" s="33"/>
      <c r="L81" s="33">
        <f t="shared" si="41"/>
        <v>163.44999999999999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>
        <v>100</v>
      </c>
      <c r="G82" s="41">
        <v>16.64</v>
      </c>
      <c r="H82" s="41">
        <v>15.34</v>
      </c>
      <c r="I82" s="41">
        <v>30.29</v>
      </c>
      <c r="J82" s="41">
        <v>308.5</v>
      </c>
      <c r="K82" s="42">
        <v>294</v>
      </c>
      <c r="L82" s="41">
        <v>32.39</v>
      </c>
    </row>
    <row r="83" spans="1:12" ht="15">
      <c r="A83" s="24"/>
      <c r="B83" s="16"/>
      <c r="C83" s="11"/>
      <c r="D83" s="6" t="s">
        <v>21</v>
      </c>
      <c r="E83" s="43" t="s">
        <v>58</v>
      </c>
      <c r="F83" s="44">
        <v>185</v>
      </c>
      <c r="G83" s="44">
        <v>10.63</v>
      </c>
      <c r="H83" s="44">
        <v>7.18</v>
      </c>
      <c r="I83" s="44">
        <v>47.77</v>
      </c>
      <c r="J83" s="44">
        <v>316</v>
      </c>
      <c r="K83" s="45">
        <v>171</v>
      </c>
      <c r="L83" s="44">
        <v>10.09</v>
      </c>
    </row>
    <row r="84" spans="1:12" ht="15">
      <c r="A84" s="24"/>
      <c r="B84" s="16"/>
      <c r="C84" s="11"/>
      <c r="D84" s="7" t="s">
        <v>22</v>
      </c>
      <c r="E84" s="43" t="s">
        <v>38</v>
      </c>
      <c r="F84" s="44">
        <v>210</v>
      </c>
      <c r="G84" s="44">
        <v>0.2</v>
      </c>
      <c r="H84" s="44">
        <v>0.1</v>
      </c>
      <c r="I84" s="44">
        <v>9.3000000000000007</v>
      </c>
      <c r="J84" s="44">
        <v>38</v>
      </c>
      <c r="K84" s="45">
        <v>457</v>
      </c>
      <c r="L84" s="44">
        <v>1.42</v>
      </c>
    </row>
    <row r="85" spans="1:12" ht="1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3.16</v>
      </c>
      <c r="H85" s="44">
        <v>0.4</v>
      </c>
      <c r="I85" s="44">
        <v>19.32</v>
      </c>
      <c r="J85" s="44">
        <v>94</v>
      </c>
      <c r="K85" s="45"/>
      <c r="L85" s="44">
        <v>1.93</v>
      </c>
    </row>
    <row r="86" spans="1:12" ht="15">
      <c r="A86" s="24"/>
      <c r="B86" s="16"/>
      <c r="C86" s="11"/>
      <c r="D86" s="7" t="s">
        <v>24</v>
      </c>
      <c r="E86" s="43" t="s">
        <v>83</v>
      </c>
      <c r="F86" s="44">
        <v>160</v>
      </c>
      <c r="G86" s="44">
        <v>1.26</v>
      </c>
      <c r="H86" s="44">
        <v>0.28000000000000003</v>
      </c>
      <c r="I86" s="44">
        <v>31.3</v>
      </c>
      <c r="J86" s="44">
        <v>132</v>
      </c>
      <c r="K86" s="45"/>
      <c r="L86" s="44">
        <v>21.44</v>
      </c>
    </row>
    <row r="87" spans="1:12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695</v>
      </c>
      <c r="G89" s="20">
        <f t="shared" ref="G89" si="42">SUM(G82:G88)</f>
        <v>31.890000000000004</v>
      </c>
      <c r="H89" s="20">
        <f t="shared" ref="H89" si="43">SUM(H82:H88)</f>
        <v>23.3</v>
      </c>
      <c r="I89" s="20">
        <f t="shared" ref="I89" si="44">SUM(I82:I88)</f>
        <v>137.98000000000002</v>
      </c>
      <c r="J89" s="20">
        <f t="shared" ref="J89:L89" si="45">SUM(J82:J88)</f>
        <v>888.5</v>
      </c>
      <c r="K89" s="26"/>
      <c r="L89" s="20">
        <f t="shared" si="45"/>
        <v>67.27000000000001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60</v>
      </c>
      <c r="G90" s="44">
        <v>1.42</v>
      </c>
      <c r="H90" s="44">
        <v>4.25</v>
      </c>
      <c r="I90" s="44">
        <v>6.41</v>
      </c>
      <c r="J90" s="44">
        <v>69.599999999999994</v>
      </c>
      <c r="K90" s="45">
        <v>140</v>
      </c>
      <c r="L90" s="44">
        <v>4.72</v>
      </c>
    </row>
    <row r="91" spans="1:12" ht="15">
      <c r="A91" s="24"/>
      <c r="B91" s="16"/>
      <c r="C91" s="11"/>
      <c r="D91" s="7" t="s">
        <v>27</v>
      </c>
      <c r="E91" s="43" t="s">
        <v>69</v>
      </c>
      <c r="F91" s="44">
        <v>250</v>
      </c>
      <c r="G91" s="44">
        <v>2</v>
      </c>
      <c r="H91" s="44">
        <v>5.0999999999999996</v>
      </c>
      <c r="I91" s="44">
        <v>16.93</v>
      </c>
      <c r="J91" s="44">
        <v>148.9</v>
      </c>
      <c r="K91" s="45">
        <v>96</v>
      </c>
      <c r="L91" s="44">
        <v>8.43</v>
      </c>
    </row>
    <row r="92" spans="1:12" ht="15">
      <c r="A92" s="24"/>
      <c r="B92" s="16"/>
      <c r="C92" s="11"/>
      <c r="D92" s="7" t="s">
        <v>28</v>
      </c>
      <c r="E92" s="43" t="s">
        <v>70</v>
      </c>
      <c r="F92" s="44">
        <v>100</v>
      </c>
      <c r="G92" s="44">
        <v>15.3</v>
      </c>
      <c r="H92" s="44">
        <v>11</v>
      </c>
      <c r="I92" s="44">
        <v>13.3</v>
      </c>
      <c r="J92" s="44">
        <v>263</v>
      </c>
      <c r="K92" s="45">
        <v>347</v>
      </c>
      <c r="L92" s="44">
        <v>47.84</v>
      </c>
    </row>
    <row r="93" spans="1:12" ht="15">
      <c r="A93" s="24"/>
      <c r="B93" s="16"/>
      <c r="C93" s="11"/>
      <c r="D93" s="7" t="s">
        <v>29</v>
      </c>
      <c r="E93" s="43" t="s">
        <v>55</v>
      </c>
      <c r="F93" s="44">
        <v>185</v>
      </c>
      <c r="G93" s="44">
        <v>5.7</v>
      </c>
      <c r="H93" s="44">
        <v>6.07</v>
      </c>
      <c r="I93" s="44">
        <v>32</v>
      </c>
      <c r="J93" s="44">
        <v>225.5</v>
      </c>
      <c r="K93" s="45">
        <v>203</v>
      </c>
      <c r="L93" s="44">
        <v>8.6</v>
      </c>
    </row>
    <row r="94" spans="1:12" ht="15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0.6</v>
      </c>
      <c r="H94" s="44">
        <v>0.1</v>
      </c>
      <c r="I94" s="44">
        <v>20.100000000000001</v>
      </c>
      <c r="J94" s="44">
        <v>84</v>
      </c>
      <c r="K94" s="45">
        <v>495</v>
      </c>
      <c r="L94" s="44">
        <v>4.13</v>
      </c>
    </row>
    <row r="95" spans="1:12" ht="15">
      <c r="A95" s="24"/>
      <c r="B95" s="16"/>
      <c r="C95" s="11"/>
      <c r="D95" s="7" t="s">
        <v>31</v>
      </c>
      <c r="E95" s="43" t="s">
        <v>39</v>
      </c>
      <c r="F95" s="44">
        <v>40</v>
      </c>
      <c r="G95" s="44">
        <v>3.16</v>
      </c>
      <c r="H95" s="44">
        <v>0.4</v>
      </c>
      <c r="I95" s="44">
        <v>19.32</v>
      </c>
      <c r="J95" s="44">
        <v>94</v>
      </c>
      <c r="K95" s="45"/>
      <c r="L95" s="44">
        <v>1.93</v>
      </c>
    </row>
    <row r="96" spans="1:12" ht="15">
      <c r="A96" s="24"/>
      <c r="B96" s="16"/>
      <c r="C96" s="11"/>
      <c r="D96" s="7" t="s">
        <v>32</v>
      </c>
      <c r="E96" s="43" t="s">
        <v>44</v>
      </c>
      <c r="F96" s="44">
        <v>30</v>
      </c>
      <c r="G96" s="44">
        <v>1.98</v>
      </c>
      <c r="H96" s="44">
        <v>0.36</v>
      </c>
      <c r="I96" s="44">
        <v>10.02</v>
      </c>
      <c r="J96" s="44">
        <v>52.2</v>
      </c>
      <c r="K96" s="45"/>
      <c r="L96" s="44">
        <v>1.39</v>
      </c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865</v>
      </c>
      <c r="G99" s="20">
        <f t="shared" ref="G99" si="46">SUM(G90:G98)</f>
        <v>30.16</v>
      </c>
      <c r="H99" s="20">
        <f t="shared" ref="H99" si="47">SUM(H90:H98)</f>
        <v>27.28</v>
      </c>
      <c r="I99" s="20">
        <f t="shared" ref="I99" si="48">SUM(I90:I98)</f>
        <v>118.08</v>
      </c>
      <c r="J99" s="20">
        <f t="shared" ref="J99:L99" si="49">SUM(J90:J98)</f>
        <v>937.2</v>
      </c>
      <c r="K99" s="26"/>
      <c r="L99" s="20">
        <f t="shared" si="49"/>
        <v>77.040000000000006</v>
      </c>
    </row>
    <row r="100" spans="1:12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1560</v>
      </c>
      <c r="G100" s="33">
        <f t="shared" ref="G100" si="50">G89+G99</f>
        <v>62.050000000000004</v>
      </c>
      <c r="H100" s="33">
        <f t="shared" ref="H100" si="51">H89+H99</f>
        <v>50.58</v>
      </c>
      <c r="I100" s="33">
        <f t="shared" ref="I100" si="52">I89+I99</f>
        <v>256.06</v>
      </c>
      <c r="J100" s="33">
        <f t="shared" ref="J100:L100" si="53">J89+J99</f>
        <v>1825.7</v>
      </c>
      <c r="K100" s="33"/>
      <c r="L100" s="33">
        <f t="shared" si="53"/>
        <v>144.31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50</v>
      </c>
      <c r="F101" s="41">
        <v>205</v>
      </c>
      <c r="G101" s="41">
        <v>4.09</v>
      </c>
      <c r="H101" s="41">
        <v>4.07</v>
      </c>
      <c r="I101" s="41">
        <v>32.090000000000003</v>
      </c>
      <c r="J101" s="41">
        <v>237</v>
      </c>
      <c r="K101" s="42">
        <v>174</v>
      </c>
      <c r="L101" s="41">
        <v>15.82</v>
      </c>
    </row>
    <row r="102" spans="1:12" ht="15">
      <c r="A102" s="24"/>
      <c r="B102" s="16"/>
      <c r="C102" s="11"/>
      <c r="D102" s="6" t="s">
        <v>53</v>
      </c>
      <c r="E102" s="43" t="s">
        <v>41</v>
      </c>
      <c r="F102" s="44">
        <v>10</v>
      </c>
      <c r="G102" s="44">
        <v>0.08</v>
      </c>
      <c r="H102" s="44">
        <v>7.26</v>
      </c>
      <c r="I102" s="44">
        <v>0.14000000000000001</v>
      </c>
      <c r="J102" s="44">
        <v>66.099999999999994</v>
      </c>
      <c r="K102" s="45">
        <v>14</v>
      </c>
      <c r="L102" s="44">
        <v>7.53</v>
      </c>
    </row>
    <row r="103" spans="1:12" ht="15">
      <c r="A103" s="24"/>
      <c r="B103" s="16"/>
      <c r="C103" s="11"/>
      <c r="D103" s="7" t="s">
        <v>22</v>
      </c>
      <c r="E103" s="43" t="s">
        <v>38</v>
      </c>
      <c r="F103" s="44">
        <v>210</v>
      </c>
      <c r="G103" s="44">
        <v>0.2</v>
      </c>
      <c r="H103" s="44">
        <v>0.1</v>
      </c>
      <c r="I103" s="44">
        <v>9.3000000000000007</v>
      </c>
      <c r="J103" s="44">
        <v>38</v>
      </c>
      <c r="K103" s="45">
        <v>457</v>
      </c>
      <c r="L103" s="44">
        <v>1.42</v>
      </c>
    </row>
    <row r="104" spans="1:12" ht="1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3.16</v>
      </c>
      <c r="H104" s="44">
        <v>0.4</v>
      </c>
      <c r="I104" s="44">
        <v>19.32</v>
      </c>
      <c r="J104" s="44">
        <v>94</v>
      </c>
      <c r="K104" s="45"/>
      <c r="L104" s="44">
        <v>1.93</v>
      </c>
    </row>
    <row r="105" spans="1:12" ht="15">
      <c r="A105" s="24"/>
      <c r="B105" s="16"/>
      <c r="C105" s="11"/>
      <c r="D105" s="7" t="s">
        <v>24</v>
      </c>
      <c r="E105" s="43" t="s">
        <v>40</v>
      </c>
      <c r="F105" s="44">
        <v>120</v>
      </c>
      <c r="G105" s="44">
        <v>0.48</v>
      </c>
      <c r="H105" s="44">
        <v>0.48</v>
      </c>
      <c r="I105" s="44">
        <v>11.94</v>
      </c>
      <c r="J105" s="44">
        <v>79.53</v>
      </c>
      <c r="K105" s="45">
        <v>338</v>
      </c>
      <c r="L105" s="44">
        <v>11.04</v>
      </c>
    </row>
    <row r="106" spans="1:12" ht="15">
      <c r="A106" s="24"/>
      <c r="B106" s="16"/>
      <c r="C106" s="11"/>
      <c r="D106" s="6" t="s">
        <v>53</v>
      </c>
      <c r="E106" s="43" t="s">
        <v>48</v>
      </c>
      <c r="F106" s="44">
        <v>20</v>
      </c>
      <c r="G106" s="44">
        <v>4.63</v>
      </c>
      <c r="H106" s="44">
        <v>5.91</v>
      </c>
      <c r="I106" s="44">
        <v>0</v>
      </c>
      <c r="J106" s="44">
        <v>125</v>
      </c>
      <c r="K106" s="45">
        <v>15</v>
      </c>
      <c r="L106" s="44">
        <v>15.55</v>
      </c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605</v>
      </c>
      <c r="G108" s="20">
        <f t="shared" ref="G108:J108" si="54">SUM(G101:G107)</f>
        <v>12.64</v>
      </c>
      <c r="H108" s="20">
        <f t="shared" si="54"/>
        <v>18.22</v>
      </c>
      <c r="I108" s="20">
        <f t="shared" si="54"/>
        <v>72.790000000000006</v>
      </c>
      <c r="J108" s="20">
        <f t="shared" si="54"/>
        <v>639.63</v>
      </c>
      <c r="K108" s="26"/>
      <c r="L108" s="20">
        <f t="shared" ref="L108" si="55">SUM(L101:L107)</f>
        <v>53.290000000000006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 t="s">
        <v>71</v>
      </c>
      <c r="F110" s="44">
        <v>250</v>
      </c>
      <c r="G110" s="44">
        <v>2.68</v>
      </c>
      <c r="H110" s="44">
        <v>2.84</v>
      </c>
      <c r="I110" s="44">
        <v>17.14</v>
      </c>
      <c r="J110" s="44">
        <v>104.75</v>
      </c>
      <c r="K110" s="45">
        <v>82</v>
      </c>
      <c r="L110" s="44">
        <v>6.15</v>
      </c>
    </row>
    <row r="111" spans="1:12" ht="15">
      <c r="A111" s="24"/>
      <c r="B111" s="16"/>
      <c r="C111" s="11"/>
      <c r="D111" s="7" t="s">
        <v>28</v>
      </c>
      <c r="E111" s="43" t="s">
        <v>54</v>
      </c>
      <c r="F111" s="44">
        <v>100</v>
      </c>
      <c r="G111" s="44">
        <v>15.55</v>
      </c>
      <c r="H111" s="44">
        <v>11.55</v>
      </c>
      <c r="I111" s="44">
        <v>15.7</v>
      </c>
      <c r="J111" s="44">
        <v>238.75</v>
      </c>
      <c r="K111" s="45">
        <v>282</v>
      </c>
      <c r="L111" s="44">
        <v>58.21</v>
      </c>
    </row>
    <row r="112" spans="1:12" ht="15">
      <c r="A112" s="24"/>
      <c r="B112" s="16"/>
      <c r="C112" s="11"/>
      <c r="D112" s="7" t="s">
        <v>29</v>
      </c>
      <c r="E112" s="43" t="s">
        <v>58</v>
      </c>
      <c r="F112" s="44">
        <v>185</v>
      </c>
      <c r="G112" s="44">
        <v>10.63</v>
      </c>
      <c r="H112" s="44">
        <v>7.18</v>
      </c>
      <c r="I112" s="44">
        <v>47.77</v>
      </c>
      <c r="J112" s="44">
        <v>316</v>
      </c>
      <c r="K112" s="45">
        <v>171</v>
      </c>
      <c r="L112" s="44">
        <v>10.09</v>
      </c>
    </row>
    <row r="113" spans="1:12" ht="15">
      <c r="A113" s="24"/>
      <c r="B113" s="16"/>
      <c r="C113" s="11"/>
      <c r="D113" s="7" t="s">
        <v>30</v>
      </c>
      <c r="E113" s="43" t="s">
        <v>72</v>
      </c>
      <c r="F113" s="44">
        <v>200</v>
      </c>
      <c r="G113" s="44">
        <v>0.56999999999999995</v>
      </c>
      <c r="H113" s="44">
        <v>0.06</v>
      </c>
      <c r="I113" s="44">
        <v>30.2</v>
      </c>
      <c r="J113" s="44">
        <v>103.6</v>
      </c>
      <c r="K113" s="45">
        <v>358</v>
      </c>
      <c r="L113" s="44">
        <v>10.08</v>
      </c>
    </row>
    <row r="114" spans="1:12" ht="15">
      <c r="A114" s="24"/>
      <c r="B114" s="16"/>
      <c r="C114" s="11"/>
      <c r="D114" s="7" t="s">
        <v>31</v>
      </c>
      <c r="E114" s="43" t="s">
        <v>39</v>
      </c>
      <c r="F114" s="44">
        <v>40</v>
      </c>
      <c r="G114" s="44">
        <v>3.16</v>
      </c>
      <c r="H114" s="44">
        <v>0.4</v>
      </c>
      <c r="I114" s="44">
        <v>19.32</v>
      </c>
      <c r="J114" s="44">
        <v>94</v>
      </c>
      <c r="K114" s="45"/>
      <c r="L114" s="44">
        <v>1.93</v>
      </c>
    </row>
    <row r="115" spans="1:12" ht="15">
      <c r="A115" s="24"/>
      <c r="B115" s="16"/>
      <c r="C115" s="11"/>
      <c r="D115" s="7" t="s">
        <v>32</v>
      </c>
      <c r="E115" s="43" t="s">
        <v>44</v>
      </c>
      <c r="F115" s="44">
        <v>30</v>
      </c>
      <c r="G115" s="44">
        <v>1.98</v>
      </c>
      <c r="H115" s="44">
        <v>0.36</v>
      </c>
      <c r="I115" s="44">
        <v>10.02</v>
      </c>
      <c r="J115" s="44">
        <v>52.2</v>
      </c>
      <c r="K115" s="45"/>
      <c r="L115" s="44">
        <v>1.39</v>
      </c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805</v>
      </c>
      <c r="G118" s="20">
        <f t="shared" ref="G118:J118" si="56">SUM(G109:G117)</f>
        <v>34.57</v>
      </c>
      <c r="H118" s="20">
        <f t="shared" si="56"/>
        <v>22.389999999999997</v>
      </c>
      <c r="I118" s="20">
        <f t="shared" si="56"/>
        <v>140.15000000000003</v>
      </c>
      <c r="J118" s="20">
        <f t="shared" si="56"/>
        <v>909.30000000000007</v>
      </c>
      <c r="K118" s="26"/>
      <c r="L118" s="20">
        <f t="shared" ref="L118" si="57">SUM(L109:L117)</f>
        <v>87.850000000000009</v>
      </c>
    </row>
    <row r="119" spans="1:12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1410</v>
      </c>
      <c r="G119" s="33">
        <f t="shared" ref="G119" si="58">G108+G118</f>
        <v>47.21</v>
      </c>
      <c r="H119" s="33">
        <f t="shared" ref="H119" si="59">H108+H118</f>
        <v>40.61</v>
      </c>
      <c r="I119" s="33">
        <f t="shared" ref="I119" si="60">I108+I118</f>
        <v>212.94000000000005</v>
      </c>
      <c r="J119" s="33">
        <f t="shared" ref="J119:L119" si="61">J108+J118</f>
        <v>1548.93</v>
      </c>
      <c r="K119" s="33"/>
      <c r="L119" s="33">
        <f t="shared" si="61"/>
        <v>141.14000000000001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51</v>
      </c>
      <c r="F120" s="41">
        <v>160</v>
      </c>
      <c r="G120" s="41">
        <v>22.95</v>
      </c>
      <c r="H120" s="41">
        <v>18.989999999999998</v>
      </c>
      <c r="I120" s="41">
        <v>34.799999999999997</v>
      </c>
      <c r="J120" s="41">
        <v>348</v>
      </c>
      <c r="K120" s="42">
        <v>231</v>
      </c>
      <c r="L120" s="41">
        <v>70.680000000000007</v>
      </c>
    </row>
    <row r="121" spans="1:12" ht="15">
      <c r="A121" s="15"/>
      <c r="B121" s="16"/>
      <c r="C121" s="11"/>
      <c r="D121" s="6" t="s">
        <v>53</v>
      </c>
      <c r="E121" s="43" t="s">
        <v>52</v>
      </c>
      <c r="F121" s="44">
        <v>125</v>
      </c>
      <c r="G121" s="44">
        <v>3.9</v>
      </c>
      <c r="H121" s="44">
        <v>4.4000000000000004</v>
      </c>
      <c r="I121" s="44">
        <v>23</v>
      </c>
      <c r="J121" s="44">
        <v>145</v>
      </c>
      <c r="K121" s="45"/>
      <c r="L121" s="44">
        <v>16.25</v>
      </c>
    </row>
    <row r="122" spans="1:12" ht="15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3.3</v>
      </c>
      <c r="H122" s="44">
        <v>2.9</v>
      </c>
      <c r="I122" s="44">
        <v>13.8</v>
      </c>
      <c r="J122" s="44">
        <v>94</v>
      </c>
      <c r="K122" s="45">
        <v>462</v>
      </c>
      <c r="L122" s="44">
        <v>9.43</v>
      </c>
    </row>
    <row r="123" spans="1:12" ht="15">
      <c r="A123" s="15"/>
      <c r="B123" s="16"/>
      <c r="C123" s="11"/>
      <c r="D123" s="7" t="s">
        <v>23</v>
      </c>
      <c r="E123" s="43" t="s">
        <v>44</v>
      </c>
      <c r="F123" s="44">
        <v>30</v>
      </c>
      <c r="G123" s="44">
        <v>1.98</v>
      </c>
      <c r="H123" s="44">
        <v>0.36</v>
      </c>
      <c r="I123" s="44">
        <v>10.02</v>
      </c>
      <c r="J123" s="44">
        <v>52.2</v>
      </c>
      <c r="K123" s="45"/>
      <c r="L123" s="44">
        <v>1.39</v>
      </c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62">SUM(G120:G126)</f>
        <v>32.129999999999995</v>
      </c>
      <c r="H127" s="20">
        <f t="shared" si="62"/>
        <v>26.65</v>
      </c>
      <c r="I127" s="20">
        <f t="shared" si="62"/>
        <v>81.61999999999999</v>
      </c>
      <c r="J127" s="20">
        <f t="shared" si="62"/>
        <v>639.20000000000005</v>
      </c>
      <c r="K127" s="26"/>
      <c r="L127" s="20">
        <f t="shared" ref="L127" si="63">SUM(L120:L126)</f>
        <v>97.750000000000014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37</v>
      </c>
      <c r="F128" s="44">
        <v>60</v>
      </c>
      <c r="G128" s="44">
        <v>1.86</v>
      </c>
      <c r="H128" s="44">
        <v>2.64</v>
      </c>
      <c r="I128" s="44">
        <v>10.8</v>
      </c>
      <c r="J128" s="44">
        <v>78.16</v>
      </c>
      <c r="K128" s="45">
        <v>306</v>
      </c>
      <c r="L128" s="44">
        <v>16.8</v>
      </c>
    </row>
    <row r="129" spans="1:12" ht="15">
      <c r="A129" s="15"/>
      <c r="B129" s="16"/>
      <c r="C129" s="11"/>
      <c r="D129" s="7" t="s">
        <v>27</v>
      </c>
      <c r="E129" s="43" t="s">
        <v>59</v>
      </c>
      <c r="F129" s="44">
        <v>255</v>
      </c>
      <c r="G129" s="44">
        <v>1.82</v>
      </c>
      <c r="H129" s="44">
        <v>4.91</v>
      </c>
      <c r="I129" s="44">
        <v>12.74</v>
      </c>
      <c r="J129" s="44">
        <v>102.5</v>
      </c>
      <c r="K129" s="45">
        <v>82</v>
      </c>
      <c r="L129" s="44">
        <v>9.0299999999999994</v>
      </c>
    </row>
    <row r="130" spans="1:12" ht="15">
      <c r="A130" s="15"/>
      <c r="B130" s="16"/>
      <c r="C130" s="11"/>
      <c r="D130" s="7" t="s">
        <v>28</v>
      </c>
      <c r="E130" s="43" t="s">
        <v>49</v>
      </c>
      <c r="F130" s="44">
        <v>300</v>
      </c>
      <c r="G130" s="44">
        <v>27.38</v>
      </c>
      <c r="H130" s="44">
        <v>30.44</v>
      </c>
      <c r="I130" s="44">
        <v>57.31</v>
      </c>
      <c r="J130" s="44">
        <v>573.75</v>
      </c>
      <c r="K130" s="45">
        <v>291</v>
      </c>
      <c r="L130" s="44">
        <v>51.32</v>
      </c>
    </row>
    <row r="131" spans="1:12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0.16</v>
      </c>
      <c r="H132" s="44">
        <v>0</v>
      </c>
      <c r="I132" s="44">
        <v>29</v>
      </c>
      <c r="J132" s="44">
        <v>146.6</v>
      </c>
      <c r="K132" s="45">
        <v>342</v>
      </c>
      <c r="L132" s="44">
        <v>5.96</v>
      </c>
    </row>
    <row r="133" spans="1:12" ht="15">
      <c r="A133" s="15"/>
      <c r="B133" s="16"/>
      <c r="C133" s="11"/>
      <c r="D133" s="7" t="s">
        <v>31</v>
      </c>
      <c r="E133" s="43" t="s">
        <v>39</v>
      </c>
      <c r="F133" s="44">
        <v>40</v>
      </c>
      <c r="G133" s="44">
        <v>3.16</v>
      </c>
      <c r="H133" s="44">
        <v>0.4</v>
      </c>
      <c r="I133" s="44">
        <v>19.32</v>
      </c>
      <c r="J133" s="44">
        <v>94</v>
      </c>
      <c r="K133" s="45"/>
      <c r="L133" s="44">
        <v>1.93</v>
      </c>
    </row>
    <row r="134" spans="1:12" ht="15">
      <c r="A134" s="15"/>
      <c r="B134" s="16"/>
      <c r="C134" s="11"/>
      <c r="D134" s="7" t="s">
        <v>32</v>
      </c>
      <c r="E134" s="43" t="s">
        <v>44</v>
      </c>
      <c r="F134" s="44">
        <v>30</v>
      </c>
      <c r="G134" s="44">
        <v>1.98</v>
      </c>
      <c r="H134" s="44">
        <v>0.36</v>
      </c>
      <c r="I134" s="44">
        <v>10.02</v>
      </c>
      <c r="J134" s="44">
        <v>52.2</v>
      </c>
      <c r="K134" s="45"/>
      <c r="L134" s="44">
        <v>1.39</v>
      </c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885</v>
      </c>
      <c r="G137" s="20">
        <f t="shared" ref="G137:J137" si="64">SUM(G128:G136)</f>
        <v>36.359999999999992</v>
      </c>
      <c r="H137" s="20">
        <f t="shared" si="64"/>
        <v>38.75</v>
      </c>
      <c r="I137" s="20">
        <f t="shared" si="64"/>
        <v>139.19</v>
      </c>
      <c r="J137" s="20">
        <f t="shared" si="64"/>
        <v>1047.21</v>
      </c>
      <c r="K137" s="26"/>
      <c r="L137" s="20">
        <f t="shared" ref="L137" si="65">SUM(L128:L136)</f>
        <v>86.43</v>
      </c>
    </row>
    <row r="138" spans="1:12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1400</v>
      </c>
      <c r="G138" s="33">
        <f t="shared" ref="G138" si="66">G127+G137</f>
        <v>68.489999999999981</v>
      </c>
      <c r="H138" s="33">
        <f t="shared" ref="H138" si="67">H127+H137</f>
        <v>65.400000000000006</v>
      </c>
      <c r="I138" s="33">
        <f t="shared" ref="I138" si="68">I127+I137</f>
        <v>220.81</v>
      </c>
      <c r="J138" s="33">
        <f t="shared" ref="J138:L138" si="69">J127+J137</f>
        <v>1686.41</v>
      </c>
      <c r="K138" s="33"/>
      <c r="L138" s="33">
        <f t="shared" si="69"/>
        <v>184.18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49</v>
      </c>
      <c r="F139" s="41">
        <v>300</v>
      </c>
      <c r="G139" s="41">
        <v>27.38</v>
      </c>
      <c r="H139" s="41">
        <v>30.44</v>
      </c>
      <c r="I139" s="41">
        <v>57.31</v>
      </c>
      <c r="J139" s="41">
        <v>573.75</v>
      </c>
      <c r="K139" s="42">
        <v>291</v>
      </c>
      <c r="L139" s="41">
        <v>51.32</v>
      </c>
    </row>
    <row r="140" spans="1:12" ht="15">
      <c r="A140" s="24"/>
      <c r="B140" s="16"/>
      <c r="C140" s="11"/>
      <c r="D140" s="7" t="s">
        <v>22</v>
      </c>
      <c r="E140" s="43" t="s">
        <v>43</v>
      </c>
      <c r="F140" s="44">
        <v>217</v>
      </c>
      <c r="G140" s="44">
        <v>0.3</v>
      </c>
      <c r="H140" s="44">
        <v>0.1</v>
      </c>
      <c r="I140" s="44">
        <v>9.5</v>
      </c>
      <c r="J140" s="44">
        <v>40</v>
      </c>
      <c r="K140" s="45">
        <v>459</v>
      </c>
      <c r="L140" s="44">
        <v>2.65</v>
      </c>
    </row>
    <row r="141" spans="1:12" ht="15.75" customHeight="1">
      <c r="A141" s="24"/>
      <c r="B141" s="16"/>
      <c r="C141" s="11"/>
      <c r="D141" s="7" t="s">
        <v>23</v>
      </c>
      <c r="E141" s="43" t="s">
        <v>39</v>
      </c>
      <c r="F141" s="44">
        <v>40</v>
      </c>
      <c r="G141" s="44">
        <v>3.16</v>
      </c>
      <c r="H141" s="44">
        <v>0.4</v>
      </c>
      <c r="I141" s="44">
        <v>19.32</v>
      </c>
      <c r="J141" s="44">
        <v>94</v>
      </c>
      <c r="K141" s="45"/>
      <c r="L141" s="44">
        <v>1.93</v>
      </c>
    </row>
    <row r="142" spans="1:12" ht="15">
      <c r="A142" s="24"/>
      <c r="B142" s="16"/>
      <c r="C142" s="11"/>
      <c r="D142" s="7" t="s">
        <v>24</v>
      </c>
      <c r="E142" s="43" t="s">
        <v>40</v>
      </c>
      <c r="F142" s="44">
        <v>120</v>
      </c>
      <c r="G142" s="44">
        <v>0.48</v>
      </c>
      <c r="H142" s="44">
        <v>0.48</v>
      </c>
      <c r="I142" s="44">
        <v>11.94</v>
      </c>
      <c r="J142" s="44">
        <v>79.53</v>
      </c>
      <c r="K142" s="45">
        <v>338</v>
      </c>
      <c r="L142" s="44">
        <v>11.04</v>
      </c>
    </row>
    <row r="143" spans="1:12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5"/>
      <c r="B145" s="18"/>
      <c r="C145" s="8"/>
      <c r="D145" s="19" t="s">
        <v>33</v>
      </c>
      <c r="E145" s="9"/>
      <c r="F145" s="20">
        <f>SUM(F139:F144)</f>
        <v>677</v>
      </c>
      <c r="G145" s="20">
        <f>SUM(G139:G144)</f>
        <v>31.32</v>
      </c>
      <c r="H145" s="20">
        <f>SUM(H139:H144)</f>
        <v>31.42</v>
      </c>
      <c r="I145" s="20">
        <f>SUM(I139:I144)</f>
        <v>98.07</v>
      </c>
      <c r="J145" s="20">
        <f>SUM(J139:J144)</f>
        <v>787.28</v>
      </c>
      <c r="K145" s="26"/>
      <c r="L145" s="20">
        <f>SUM(L139:L144)</f>
        <v>66.94</v>
      </c>
    </row>
    <row r="146" spans="1:12" ht="15">
      <c r="A146" s="27">
        <f>A139</f>
        <v>2</v>
      </c>
      <c r="B146" s="14">
        <f>B139</f>
        <v>3</v>
      </c>
      <c r="C146" s="10" t="s">
        <v>25</v>
      </c>
      <c r="D146" s="7" t="s">
        <v>26</v>
      </c>
      <c r="E146" s="43"/>
      <c r="F146" s="44"/>
      <c r="G146" s="44"/>
      <c r="H146" s="44"/>
      <c r="I146" s="44"/>
      <c r="J146" s="44"/>
      <c r="K146" s="45"/>
      <c r="L146" s="44"/>
    </row>
    <row r="147" spans="1:12" ht="15">
      <c r="A147" s="24"/>
      <c r="B147" s="16"/>
      <c r="C147" s="11"/>
      <c r="D147" s="7" t="s">
        <v>27</v>
      </c>
      <c r="E147" s="43" t="s">
        <v>73</v>
      </c>
      <c r="F147" s="44">
        <v>250</v>
      </c>
      <c r="G147" s="44">
        <v>2.06</v>
      </c>
      <c r="H147" s="44">
        <v>3.1</v>
      </c>
      <c r="I147" s="44">
        <v>12.58</v>
      </c>
      <c r="J147" s="44">
        <v>124.5</v>
      </c>
      <c r="K147" s="45">
        <v>108.10899999999999</v>
      </c>
      <c r="L147" s="44">
        <v>8.4600000000000009</v>
      </c>
    </row>
    <row r="148" spans="1:12" ht="15">
      <c r="A148" s="24"/>
      <c r="B148" s="16"/>
      <c r="C148" s="11"/>
      <c r="D148" s="7" t="s">
        <v>28</v>
      </c>
      <c r="E148" s="43" t="s">
        <v>74</v>
      </c>
      <c r="F148" s="44">
        <v>100</v>
      </c>
      <c r="G148" s="44">
        <v>11.64</v>
      </c>
      <c r="H148" s="44">
        <v>12.9</v>
      </c>
      <c r="I148" s="44">
        <v>9.98</v>
      </c>
      <c r="J148" s="44">
        <v>263.5</v>
      </c>
      <c r="K148" s="45">
        <v>281</v>
      </c>
      <c r="L148" s="44">
        <v>50.13</v>
      </c>
    </row>
    <row r="149" spans="1:12" ht="15">
      <c r="A149" s="24"/>
      <c r="B149" s="16"/>
      <c r="C149" s="11"/>
      <c r="D149" s="7" t="s">
        <v>29</v>
      </c>
      <c r="E149" s="43" t="s">
        <v>55</v>
      </c>
      <c r="F149" s="44">
        <v>185</v>
      </c>
      <c r="G149" s="44">
        <v>5.7</v>
      </c>
      <c r="H149" s="44">
        <v>6.07</v>
      </c>
      <c r="I149" s="44">
        <v>32</v>
      </c>
      <c r="J149" s="44">
        <v>225.5</v>
      </c>
      <c r="K149" s="45">
        <v>203</v>
      </c>
      <c r="L149" s="44">
        <v>8.6</v>
      </c>
    </row>
    <row r="150" spans="1:12" ht="15">
      <c r="A150" s="24"/>
      <c r="B150" s="16"/>
      <c r="C150" s="11"/>
      <c r="D150" s="7" t="s">
        <v>30</v>
      </c>
      <c r="E150" s="43" t="s">
        <v>61</v>
      </c>
      <c r="F150" s="44">
        <v>200</v>
      </c>
      <c r="G150" s="44">
        <v>0.6</v>
      </c>
      <c r="H150" s="44">
        <v>0.1</v>
      </c>
      <c r="I150" s="44">
        <v>20.100000000000001</v>
      </c>
      <c r="J150" s="44">
        <v>84</v>
      </c>
      <c r="K150" s="45">
        <v>495</v>
      </c>
      <c r="L150" s="44">
        <v>4.13</v>
      </c>
    </row>
    <row r="151" spans="1:12" ht="15">
      <c r="A151" s="24"/>
      <c r="B151" s="16"/>
      <c r="C151" s="11"/>
      <c r="D151" s="7" t="s">
        <v>31</v>
      </c>
      <c r="E151" s="43" t="s">
        <v>39</v>
      </c>
      <c r="F151" s="44">
        <v>40</v>
      </c>
      <c r="G151" s="44">
        <v>3.16</v>
      </c>
      <c r="H151" s="44">
        <v>0.4</v>
      </c>
      <c r="I151" s="44">
        <v>19.32</v>
      </c>
      <c r="J151" s="44">
        <v>94</v>
      </c>
      <c r="K151" s="45"/>
      <c r="L151" s="44">
        <v>1.93</v>
      </c>
    </row>
    <row r="152" spans="1:12" ht="15">
      <c r="A152" s="24"/>
      <c r="B152" s="16"/>
      <c r="C152" s="11"/>
      <c r="D152" s="7" t="s">
        <v>32</v>
      </c>
      <c r="E152" s="43" t="s">
        <v>44</v>
      </c>
      <c r="F152" s="44">
        <v>30</v>
      </c>
      <c r="G152" s="44">
        <v>1.98</v>
      </c>
      <c r="H152" s="44">
        <v>0.36</v>
      </c>
      <c r="I152" s="44">
        <v>10.02</v>
      </c>
      <c r="J152" s="44">
        <v>52.2</v>
      </c>
      <c r="K152" s="45"/>
      <c r="L152" s="44">
        <v>1.39</v>
      </c>
    </row>
    <row r="153" spans="1:12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  <c r="L153" s="44"/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5"/>
      <c r="B155" s="18"/>
      <c r="C155" s="8"/>
      <c r="D155" s="19" t="s">
        <v>33</v>
      </c>
      <c r="E155" s="12"/>
      <c r="F155" s="20">
        <f>SUM(F146:F154)</f>
        <v>805</v>
      </c>
      <c r="G155" s="20">
        <f t="shared" ref="G155:J155" si="70">SUM(G146:G154)</f>
        <v>25.140000000000004</v>
      </c>
      <c r="H155" s="20">
        <f t="shared" si="70"/>
        <v>22.93</v>
      </c>
      <c r="I155" s="20">
        <f t="shared" si="70"/>
        <v>103.99999999999999</v>
      </c>
      <c r="J155" s="20">
        <f t="shared" si="70"/>
        <v>843.7</v>
      </c>
      <c r="K155" s="26"/>
      <c r="L155" s="20">
        <f t="shared" ref="L155" si="71">SUM(L146:L154)</f>
        <v>74.64</v>
      </c>
    </row>
    <row r="156" spans="1:12" ht="15.75" thickBot="1">
      <c r="A156" s="30">
        <f>A139</f>
        <v>2</v>
      </c>
      <c r="B156" s="31">
        <f>B139</f>
        <v>3</v>
      </c>
      <c r="C156" s="48" t="s">
        <v>4</v>
      </c>
      <c r="D156" s="49"/>
      <c r="E156" s="32"/>
      <c r="F156" s="33">
        <f>F145+F155</f>
        <v>1482</v>
      </c>
      <c r="G156" s="33">
        <f t="shared" ref="G156" si="72">G145+G155</f>
        <v>56.460000000000008</v>
      </c>
      <c r="H156" s="33">
        <f t="shared" ref="H156" si="73">H145+H155</f>
        <v>54.35</v>
      </c>
      <c r="I156" s="33">
        <f t="shared" ref="I156" si="74">I145+I155</f>
        <v>202.07</v>
      </c>
      <c r="J156" s="33">
        <f t="shared" ref="J156:L156" si="75">J145+J155</f>
        <v>1630.98</v>
      </c>
      <c r="K156" s="33"/>
      <c r="L156" s="33">
        <f t="shared" si="75"/>
        <v>141.57999999999998</v>
      </c>
    </row>
    <row r="157" spans="1:12" ht="15">
      <c r="A157" s="21">
        <v>2</v>
      </c>
      <c r="B157" s="22">
        <v>4</v>
      </c>
      <c r="C157" s="23" t="s">
        <v>20</v>
      </c>
      <c r="D157" s="5" t="s">
        <v>21</v>
      </c>
      <c r="E157" s="40" t="s">
        <v>54</v>
      </c>
      <c r="F157" s="41">
        <v>100</v>
      </c>
      <c r="G157" s="41">
        <v>15.55</v>
      </c>
      <c r="H157" s="41">
        <v>11.55</v>
      </c>
      <c r="I157" s="41">
        <v>15.7</v>
      </c>
      <c r="J157" s="41">
        <v>238.75</v>
      </c>
      <c r="K157" s="42">
        <v>282</v>
      </c>
      <c r="L157" s="41">
        <v>58.21</v>
      </c>
    </row>
    <row r="158" spans="1:12" ht="15">
      <c r="A158" s="24"/>
      <c r="B158" s="16"/>
      <c r="C158" s="11"/>
      <c r="D158" s="7" t="s">
        <v>29</v>
      </c>
      <c r="E158" s="43" t="s">
        <v>55</v>
      </c>
      <c r="F158" s="44">
        <v>185</v>
      </c>
      <c r="G158" s="44">
        <v>5.7</v>
      </c>
      <c r="H158" s="44">
        <v>6.07</v>
      </c>
      <c r="I158" s="44">
        <v>32</v>
      </c>
      <c r="J158" s="44">
        <v>225.5</v>
      </c>
      <c r="K158" s="45">
        <v>203</v>
      </c>
      <c r="L158" s="44">
        <v>8.6</v>
      </c>
    </row>
    <row r="159" spans="1:12" ht="15">
      <c r="A159" s="24"/>
      <c r="B159" s="16"/>
      <c r="C159" s="11"/>
      <c r="D159" s="7" t="s">
        <v>22</v>
      </c>
      <c r="E159" s="43" t="s">
        <v>56</v>
      </c>
      <c r="F159" s="44">
        <v>200</v>
      </c>
      <c r="G159" s="44">
        <v>2.8</v>
      </c>
      <c r="H159" s="44">
        <v>2.5</v>
      </c>
      <c r="I159" s="44">
        <v>13.6</v>
      </c>
      <c r="J159" s="44">
        <v>88</v>
      </c>
      <c r="K159" s="45">
        <v>465</v>
      </c>
      <c r="L159" s="44">
        <v>9.1</v>
      </c>
    </row>
    <row r="160" spans="1:12" ht="15">
      <c r="A160" s="24"/>
      <c r="B160" s="16"/>
      <c r="C160" s="11"/>
      <c r="D160" s="7" t="s">
        <v>23</v>
      </c>
      <c r="E160" s="43" t="s">
        <v>44</v>
      </c>
      <c r="F160" s="44">
        <v>30</v>
      </c>
      <c r="G160" s="44">
        <v>1.98</v>
      </c>
      <c r="H160" s="44">
        <v>0.36</v>
      </c>
      <c r="I160" s="44">
        <v>10.02</v>
      </c>
      <c r="J160" s="44">
        <v>52.2</v>
      </c>
      <c r="K160" s="45"/>
      <c r="L160" s="44">
        <v>1.39</v>
      </c>
    </row>
    <row r="161" spans="1:12" ht="15">
      <c r="A161" s="24"/>
      <c r="B161" s="16"/>
      <c r="C161" s="11"/>
      <c r="D161" s="7" t="s">
        <v>24</v>
      </c>
      <c r="E161" s="43" t="s">
        <v>45</v>
      </c>
      <c r="F161" s="44">
        <v>170</v>
      </c>
      <c r="G161" s="44">
        <v>2.4700000000000002</v>
      </c>
      <c r="H161" s="44">
        <v>0</v>
      </c>
      <c r="I161" s="44">
        <v>40.119999999999997</v>
      </c>
      <c r="J161" s="44">
        <v>170</v>
      </c>
      <c r="K161" s="45">
        <v>338</v>
      </c>
      <c r="L161" s="44">
        <v>24.14</v>
      </c>
    </row>
    <row r="162" spans="1:12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5"/>
      <c r="B164" s="18"/>
      <c r="C164" s="8"/>
      <c r="D164" s="19" t="s">
        <v>33</v>
      </c>
      <c r="E164" s="9"/>
      <c r="F164" s="20">
        <f>SUM(F157:F163)</f>
        <v>685</v>
      </c>
      <c r="G164" s="20">
        <f t="shared" ref="G164:J164" si="76">SUM(G157:G163)</f>
        <v>28.5</v>
      </c>
      <c r="H164" s="20">
        <f t="shared" si="76"/>
        <v>20.48</v>
      </c>
      <c r="I164" s="20">
        <f t="shared" si="76"/>
        <v>111.44</v>
      </c>
      <c r="J164" s="20">
        <f t="shared" si="76"/>
        <v>774.45</v>
      </c>
      <c r="K164" s="26"/>
      <c r="L164" s="20">
        <f t="shared" ref="L164" si="77">SUM(L157:L163)</f>
        <v>101.44</v>
      </c>
    </row>
    <row r="165" spans="1:12" ht="15">
      <c r="A165" s="27">
        <f>A157</f>
        <v>2</v>
      </c>
      <c r="B165" s="14">
        <f>B157</f>
        <v>4</v>
      </c>
      <c r="C165" s="10" t="s">
        <v>25</v>
      </c>
      <c r="D165" s="7" t="s">
        <v>26</v>
      </c>
      <c r="E165" s="43"/>
      <c r="F165" s="44"/>
      <c r="G165" s="44"/>
      <c r="H165" s="44"/>
      <c r="I165" s="44"/>
      <c r="J165" s="44"/>
      <c r="K165" s="45"/>
      <c r="L165" s="44"/>
    </row>
    <row r="166" spans="1:12" ht="15">
      <c r="A166" s="24"/>
      <c r="B166" s="16"/>
      <c r="C166" s="11"/>
      <c r="D166" s="7" t="s">
        <v>27</v>
      </c>
      <c r="E166" s="43" t="s">
        <v>66</v>
      </c>
      <c r="F166" s="44">
        <v>250</v>
      </c>
      <c r="G166" s="44">
        <v>5.49</v>
      </c>
      <c r="H166" s="44">
        <v>5.27</v>
      </c>
      <c r="I166" s="44">
        <v>16.32</v>
      </c>
      <c r="J166" s="44">
        <v>189.7</v>
      </c>
      <c r="K166" s="45">
        <v>102</v>
      </c>
      <c r="L166" s="44">
        <v>6.13</v>
      </c>
    </row>
    <row r="167" spans="1:12" ht="15">
      <c r="A167" s="24"/>
      <c r="B167" s="16"/>
      <c r="C167" s="11"/>
      <c r="D167" s="7" t="s">
        <v>28</v>
      </c>
      <c r="E167" s="43" t="s">
        <v>75</v>
      </c>
      <c r="F167" s="44">
        <v>100</v>
      </c>
      <c r="G167" s="44">
        <v>16.64</v>
      </c>
      <c r="H167" s="44">
        <v>15.34</v>
      </c>
      <c r="I167" s="44">
        <v>30.29</v>
      </c>
      <c r="J167" s="44">
        <v>308.5</v>
      </c>
      <c r="K167" s="45">
        <v>294</v>
      </c>
      <c r="L167" s="44">
        <v>32.39</v>
      </c>
    </row>
    <row r="168" spans="1:12" ht="15">
      <c r="A168" s="24"/>
      <c r="B168" s="16"/>
      <c r="C168" s="11"/>
      <c r="D168" s="7" t="s">
        <v>29</v>
      </c>
      <c r="E168" s="43" t="s">
        <v>76</v>
      </c>
      <c r="F168" s="44">
        <v>180</v>
      </c>
      <c r="G168" s="44">
        <v>3.76</v>
      </c>
      <c r="H168" s="44">
        <v>6.67</v>
      </c>
      <c r="I168" s="44">
        <v>17.3</v>
      </c>
      <c r="J168" s="44">
        <v>244</v>
      </c>
      <c r="K168" s="45">
        <v>321</v>
      </c>
      <c r="L168" s="44">
        <v>14.64</v>
      </c>
    </row>
    <row r="169" spans="1:12" ht="15">
      <c r="A169" s="24"/>
      <c r="B169" s="16"/>
      <c r="C169" s="11"/>
      <c r="D169" s="7" t="s">
        <v>30</v>
      </c>
      <c r="E169" s="43" t="s">
        <v>80</v>
      </c>
      <c r="F169" s="44">
        <v>200</v>
      </c>
      <c r="G169" s="44">
        <v>0.68</v>
      </c>
      <c r="H169" s="44">
        <v>0.28000000000000003</v>
      </c>
      <c r="I169" s="44">
        <v>20.75</v>
      </c>
      <c r="J169" s="44">
        <v>143.80000000000001</v>
      </c>
      <c r="K169" s="45">
        <v>388</v>
      </c>
      <c r="L169" s="44">
        <v>5.54</v>
      </c>
    </row>
    <row r="170" spans="1:12" ht="15">
      <c r="A170" s="24"/>
      <c r="B170" s="16"/>
      <c r="C170" s="11"/>
      <c r="D170" s="7" t="s">
        <v>31</v>
      </c>
      <c r="E170" s="43" t="s">
        <v>39</v>
      </c>
      <c r="F170" s="44">
        <v>40</v>
      </c>
      <c r="G170" s="44">
        <v>3.16</v>
      </c>
      <c r="H170" s="44">
        <v>0.4</v>
      </c>
      <c r="I170" s="44">
        <v>19.32</v>
      </c>
      <c r="J170" s="44">
        <v>94</v>
      </c>
      <c r="K170" s="45"/>
      <c r="L170" s="44">
        <v>1.93</v>
      </c>
    </row>
    <row r="171" spans="1:12" ht="15">
      <c r="A171" s="24"/>
      <c r="B171" s="16"/>
      <c r="C171" s="11"/>
      <c r="D171" s="7" t="s">
        <v>32</v>
      </c>
      <c r="E171" s="43" t="s">
        <v>44</v>
      </c>
      <c r="F171" s="44">
        <v>30</v>
      </c>
      <c r="G171" s="44">
        <v>1.98</v>
      </c>
      <c r="H171" s="44">
        <v>0.36</v>
      </c>
      <c r="I171" s="44">
        <v>10.02</v>
      </c>
      <c r="J171" s="44">
        <v>52.2</v>
      </c>
      <c r="K171" s="45"/>
      <c r="L171" s="44">
        <v>1.39</v>
      </c>
    </row>
    <row r="172" spans="1:12" ht="1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  <c r="L172" s="44"/>
    </row>
    <row r="173" spans="1:12" ht="15">
      <c r="A173" s="25"/>
      <c r="B173" s="18"/>
      <c r="C173" s="8"/>
      <c r="D173" s="19" t="s">
        <v>33</v>
      </c>
      <c r="E173" s="12"/>
      <c r="F173" s="20">
        <f>SUM(F165:F172)</f>
        <v>800</v>
      </c>
      <c r="G173" s="20">
        <f>SUM(G165:G172)</f>
        <v>31.71</v>
      </c>
      <c r="H173" s="20">
        <f>SUM(H165:H172)</f>
        <v>28.32</v>
      </c>
      <c r="I173" s="20">
        <f>SUM(I165:I172)</f>
        <v>113.99999999999999</v>
      </c>
      <c r="J173" s="20">
        <f>SUM(J165:J172)</f>
        <v>1032.2</v>
      </c>
      <c r="K173" s="26"/>
      <c r="L173" s="20">
        <f>SUM(L165:L172)</f>
        <v>62.02</v>
      </c>
    </row>
    <row r="174" spans="1:12" ht="15.75" thickBot="1">
      <c r="A174" s="30">
        <f>A157</f>
        <v>2</v>
      </c>
      <c r="B174" s="31">
        <f>B157</f>
        <v>4</v>
      </c>
      <c r="C174" s="48" t="s">
        <v>4</v>
      </c>
      <c r="D174" s="49"/>
      <c r="E174" s="32"/>
      <c r="F174" s="33">
        <f>F164+F173</f>
        <v>1485</v>
      </c>
      <c r="G174" s="33">
        <f>G164+G173</f>
        <v>60.21</v>
      </c>
      <c r="H174" s="33">
        <f>H164+H173</f>
        <v>48.8</v>
      </c>
      <c r="I174" s="33">
        <f>I164+I173</f>
        <v>225.44</v>
      </c>
      <c r="J174" s="33">
        <f>J164+J173</f>
        <v>1806.65</v>
      </c>
      <c r="K174" s="33"/>
      <c r="L174" s="33">
        <f>L164+L173</f>
        <v>163.46</v>
      </c>
    </row>
    <row r="175" spans="1:12" ht="15">
      <c r="A175" s="21">
        <v>2</v>
      </c>
      <c r="B175" s="22">
        <v>5</v>
      </c>
      <c r="C175" s="23" t="s">
        <v>20</v>
      </c>
      <c r="D175" s="5" t="s">
        <v>21</v>
      </c>
      <c r="E175" s="40" t="s">
        <v>57</v>
      </c>
      <c r="F175" s="41">
        <v>100</v>
      </c>
      <c r="G175" s="41">
        <v>16.64</v>
      </c>
      <c r="H175" s="41">
        <v>15.34</v>
      </c>
      <c r="I175" s="41">
        <v>30.29</v>
      </c>
      <c r="J175" s="41">
        <v>308.5</v>
      </c>
      <c r="K175" s="42">
        <v>294</v>
      </c>
      <c r="L175" s="41">
        <v>32.39</v>
      </c>
    </row>
    <row r="176" spans="1:12" ht="15">
      <c r="A176" s="24"/>
      <c r="B176" s="16"/>
      <c r="C176" s="11"/>
      <c r="D176" s="6" t="s">
        <v>21</v>
      </c>
      <c r="E176" s="43" t="s">
        <v>58</v>
      </c>
      <c r="F176" s="44">
        <v>185</v>
      </c>
      <c r="G176" s="44">
        <v>10.63</v>
      </c>
      <c r="H176" s="44">
        <v>7.18</v>
      </c>
      <c r="I176" s="44">
        <v>47.77</v>
      </c>
      <c r="J176" s="44">
        <v>316</v>
      </c>
      <c r="K176" s="45">
        <v>171</v>
      </c>
      <c r="L176" s="44">
        <v>10.09</v>
      </c>
    </row>
    <row r="177" spans="1:12" ht="15">
      <c r="A177" s="24"/>
      <c r="B177" s="16"/>
      <c r="C177" s="11"/>
      <c r="D177" s="7" t="s">
        <v>22</v>
      </c>
      <c r="E177" s="43" t="s">
        <v>38</v>
      </c>
      <c r="F177" s="44">
        <v>210</v>
      </c>
      <c r="G177" s="44">
        <v>0.2</v>
      </c>
      <c r="H177" s="44">
        <v>0.1</v>
      </c>
      <c r="I177" s="44">
        <v>9.3000000000000007</v>
      </c>
      <c r="J177" s="44">
        <v>38</v>
      </c>
      <c r="K177" s="45">
        <v>457</v>
      </c>
      <c r="L177" s="44">
        <v>1.42</v>
      </c>
    </row>
    <row r="178" spans="1:12" ht="15">
      <c r="A178" s="24"/>
      <c r="B178" s="16"/>
      <c r="C178" s="11"/>
      <c r="D178" s="7" t="s">
        <v>23</v>
      </c>
      <c r="E178" s="43" t="s">
        <v>39</v>
      </c>
      <c r="F178" s="44">
        <v>40</v>
      </c>
      <c r="G178" s="44">
        <v>3.16</v>
      </c>
      <c r="H178" s="44">
        <v>0.4</v>
      </c>
      <c r="I178" s="44">
        <v>19.32</v>
      </c>
      <c r="J178" s="44">
        <v>94</v>
      </c>
      <c r="K178" s="45"/>
      <c r="L178" s="44">
        <v>1.93</v>
      </c>
    </row>
    <row r="179" spans="1:12" ht="15">
      <c r="A179" s="24"/>
      <c r="B179" s="16"/>
      <c r="C179" s="11"/>
      <c r="D179" s="7" t="s">
        <v>24</v>
      </c>
      <c r="E179" s="43" t="s">
        <v>40</v>
      </c>
      <c r="F179" s="44">
        <v>120</v>
      </c>
      <c r="G179" s="44">
        <v>0.48</v>
      </c>
      <c r="H179" s="44">
        <v>0.48</v>
      </c>
      <c r="I179" s="44">
        <v>11.94</v>
      </c>
      <c r="J179" s="44">
        <v>79.53</v>
      </c>
      <c r="K179" s="45">
        <v>338</v>
      </c>
      <c r="L179" s="44">
        <v>11.04</v>
      </c>
    </row>
    <row r="180" spans="1:12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  <c r="L181" s="44"/>
    </row>
    <row r="182" spans="1:12" ht="15.75" customHeight="1">
      <c r="A182" s="25"/>
      <c r="B182" s="18"/>
      <c r="C182" s="8"/>
      <c r="D182" s="19" t="s">
        <v>33</v>
      </c>
      <c r="E182" s="9"/>
      <c r="F182" s="20">
        <f>SUM(F175:F181)</f>
        <v>655</v>
      </c>
      <c r="G182" s="20">
        <f t="shared" ref="G182:J182" si="78">SUM(G175:G181)</f>
        <v>31.110000000000003</v>
      </c>
      <c r="H182" s="20">
        <f t="shared" si="78"/>
        <v>23.5</v>
      </c>
      <c r="I182" s="20">
        <f t="shared" si="78"/>
        <v>118.62</v>
      </c>
      <c r="J182" s="20">
        <f t="shared" si="78"/>
        <v>836.03</v>
      </c>
      <c r="K182" s="26"/>
      <c r="L182" s="20">
        <f t="shared" ref="L182" si="79">SUM(L175:L181)</f>
        <v>56.870000000000005</v>
      </c>
    </row>
    <row r="183" spans="1:12" ht="15">
      <c r="A183" s="27">
        <f>A175</f>
        <v>2</v>
      </c>
      <c r="B183" s="14">
        <f>B175</f>
        <v>5</v>
      </c>
      <c r="C183" s="10" t="s">
        <v>25</v>
      </c>
      <c r="D183" s="7" t="s">
        <v>26</v>
      </c>
      <c r="E183" s="43"/>
      <c r="F183" s="44"/>
      <c r="G183" s="44"/>
      <c r="H183" s="44"/>
      <c r="I183" s="44"/>
      <c r="J183" s="44"/>
      <c r="K183" s="45"/>
      <c r="L183" s="44"/>
    </row>
    <row r="184" spans="1:12" ht="15">
      <c r="A184" s="24"/>
      <c r="B184" s="16"/>
      <c r="C184" s="11"/>
      <c r="D184" s="7" t="s">
        <v>27</v>
      </c>
      <c r="E184" s="43" t="s">
        <v>77</v>
      </c>
      <c r="F184" s="44">
        <v>255</v>
      </c>
      <c r="G184" s="44">
        <v>1.74</v>
      </c>
      <c r="H184" s="44">
        <v>4.8899999999999997</v>
      </c>
      <c r="I184" s="44">
        <v>9.1999999999999993</v>
      </c>
      <c r="J184" s="44">
        <v>144.75</v>
      </c>
      <c r="K184" s="45">
        <v>88</v>
      </c>
      <c r="L184" s="44">
        <v>7.99</v>
      </c>
    </row>
    <row r="185" spans="1:12" ht="15">
      <c r="A185" s="24"/>
      <c r="B185" s="16"/>
      <c r="C185" s="11"/>
      <c r="D185" s="7" t="s">
        <v>28</v>
      </c>
      <c r="E185" s="43" t="s">
        <v>78</v>
      </c>
      <c r="F185" s="44">
        <v>150</v>
      </c>
      <c r="G185" s="44">
        <v>14.3</v>
      </c>
      <c r="H185" s="44">
        <v>7.8</v>
      </c>
      <c r="I185" s="44">
        <v>7.2</v>
      </c>
      <c r="J185" s="44">
        <v>204</v>
      </c>
      <c r="K185" s="45">
        <v>229</v>
      </c>
      <c r="L185" s="44">
        <v>58.03</v>
      </c>
    </row>
    <row r="186" spans="1:12" ht="15">
      <c r="A186" s="24"/>
      <c r="B186" s="16"/>
      <c r="C186" s="11"/>
      <c r="D186" s="7" t="s">
        <v>29</v>
      </c>
      <c r="E186" s="43" t="s">
        <v>42</v>
      </c>
      <c r="F186" s="44">
        <v>185</v>
      </c>
      <c r="G186" s="44">
        <v>4.5</v>
      </c>
      <c r="H186" s="44">
        <v>5</v>
      </c>
      <c r="I186" s="44">
        <v>28.9</v>
      </c>
      <c r="J186" s="44">
        <v>220.2</v>
      </c>
      <c r="K186" s="45">
        <v>310</v>
      </c>
      <c r="L186" s="44">
        <v>13.25</v>
      </c>
    </row>
    <row r="187" spans="1:12" ht="15">
      <c r="A187" s="24"/>
      <c r="B187" s="16"/>
      <c r="C187" s="11"/>
      <c r="D187" s="7" t="s">
        <v>30</v>
      </c>
      <c r="E187" s="43" t="s">
        <v>64</v>
      </c>
      <c r="F187" s="44">
        <v>200</v>
      </c>
      <c r="G187" s="44">
        <v>0.16</v>
      </c>
      <c r="H187" s="44">
        <v>0</v>
      </c>
      <c r="I187" s="44">
        <v>29</v>
      </c>
      <c r="J187" s="44">
        <v>146.6</v>
      </c>
      <c r="K187" s="45">
        <v>342</v>
      </c>
      <c r="L187" s="44">
        <v>5.96</v>
      </c>
    </row>
    <row r="188" spans="1:12" ht="15">
      <c r="A188" s="24"/>
      <c r="B188" s="16"/>
      <c r="C188" s="11"/>
      <c r="D188" s="7" t="s">
        <v>31</v>
      </c>
      <c r="E188" s="43" t="s">
        <v>39</v>
      </c>
      <c r="F188" s="44">
        <v>40</v>
      </c>
      <c r="G188" s="44">
        <v>3.16</v>
      </c>
      <c r="H188" s="44">
        <v>0.4</v>
      </c>
      <c r="I188" s="44">
        <v>19.32</v>
      </c>
      <c r="J188" s="44">
        <v>94</v>
      </c>
      <c r="K188" s="45"/>
      <c r="L188" s="44">
        <v>1.93</v>
      </c>
    </row>
    <row r="189" spans="1:12" ht="15">
      <c r="A189" s="24"/>
      <c r="B189" s="16"/>
      <c r="C189" s="11"/>
      <c r="D189" s="7" t="s">
        <v>32</v>
      </c>
      <c r="E189" s="43" t="s">
        <v>44</v>
      </c>
      <c r="F189" s="44">
        <v>35</v>
      </c>
      <c r="G189" s="44">
        <v>2.31</v>
      </c>
      <c r="H189" s="44">
        <v>0.42</v>
      </c>
      <c r="I189" s="44">
        <v>11.69</v>
      </c>
      <c r="J189" s="44">
        <v>60.9</v>
      </c>
      <c r="K189" s="45"/>
      <c r="L189" s="44">
        <v>1.62</v>
      </c>
    </row>
    <row r="190" spans="1:12" ht="1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  <c r="L190" s="44"/>
    </row>
    <row r="191" spans="1:12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  <c r="L191" s="44"/>
    </row>
    <row r="192" spans="1:12" ht="15">
      <c r="A192" s="25"/>
      <c r="B192" s="18"/>
      <c r="C192" s="8"/>
      <c r="D192" s="19" t="s">
        <v>33</v>
      </c>
      <c r="E192" s="12"/>
      <c r="F192" s="20">
        <f>SUM(F183:F191)</f>
        <v>865</v>
      </c>
      <c r="G192" s="20">
        <f t="shared" ref="G192:J192" si="80">SUM(G183:G191)</f>
        <v>26.169999999999998</v>
      </c>
      <c r="H192" s="20">
        <f t="shared" si="80"/>
        <v>18.509999999999998</v>
      </c>
      <c r="I192" s="20">
        <f t="shared" si="80"/>
        <v>105.31</v>
      </c>
      <c r="J192" s="20">
        <f t="shared" si="80"/>
        <v>870.45</v>
      </c>
      <c r="K192" s="26"/>
      <c r="L192" s="20">
        <f t="shared" ref="L192" si="81">SUM(L183:L191)</f>
        <v>88.78</v>
      </c>
    </row>
    <row r="193" spans="1:12" ht="15.75" thickBot="1">
      <c r="A193" s="30">
        <f>A175</f>
        <v>2</v>
      </c>
      <c r="B193" s="31">
        <f>B175</f>
        <v>5</v>
      </c>
      <c r="C193" s="48" t="s">
        <v>4</v>
      </c>
      <c r="D193" s="49"/>
      <c r="E193" s="32"/>
      <c r="F193" s="33">
        <f>F182+F192</f>
        <v>1520</v>
      </c>
      <c r="G193" s="33">
        <f t="shared" ref="G193" si="82">G182+G192</f>
        <v>57.28</v>
      </c>
      <c r="H193" s="33">
        <f t="shared" ref="H193" si="83">H182+H192</f>
        <v>42.01</v>
      </c>
      <c r="I193" s="33">
        <f t="shared" ref="I193" si="84">I182+I192</f>
        <v>223.93</v>
      </c>
      <c r="J193" s="33">
        <f t="shared" ref="J193:L193" si="85">J182+J192</f>
        <v>1706.48</v>
      </c>
      <c r="K193" s="33"/>
      <c r="L193" s="33">
        <f t="shared" si="85"/>
        <v>145.65</v>
      </c>
    </row>
    <row r="194" spans="1:12" ht="13.5" thickBot="1">
      <c r="A194" s="28"/>
      <c r="B194" s="29"/>
      <c r="C194" s="50" t="s">
        <v>5</v>
      </c>
      <c r="D194" s="50"/>
      <c r="E194" s="50"/>
      <c r="F194" s="35">
        <f>(F24+F43+F62+F81+F100+F119+F138+F156+F174+F193)/(IF(F24=0,0,1)+IF(F43=0,0,1)+IF(F62=0,0,1)+IF(F81=0,0,1)+IF(F100=0,0,1)+IF(F119=0,0,1)+IF(F138=0,0,1)+IF(F156=0,0,1)+IF(F174=0,0,1)+IF(F193=0,0,1))</f>
        <v>1477.5</v>
      </c>
      <c r="G194" s="35">
        <f>(G24+G43+G62+G81+G100+G119+G138+G156+G174+G193)/(IF(G24=0,0,1)+IF(G43=0,0,1)+IF(G62=0,0,1)+IF(G81=0,0,1)+IF(G100=0,0,1)+IF(G119=0,0,1)+IF(G138=0,0,1)+IF(G156=0,0,1)+IF(G174=0,0,1)+IF(G193=0,0,1))</f>
        <v>57.076000000000001</v>
      </c>
      <c r="H194" s="35">
        <f>(H24+H43+H62+H81+H100+H119+H138+H156+H174+H193)/(IF(H24=0,0,1)+IF(H43=0,0,1)+IF(H62=0,0,1)+IF(H81=0,0,1)+IF(H100=0,0,1)+IF(H119=0,0,1)+IF(H138=0,0,1)+IF(H156=0,0,1)+IF(H174=0,0,1)+IF(H193=0,0,1))</f>
        <v>51.421000000000006</v>
      </c>
      <c r="I194" s="35">
        <f>(I24+I43+I62+I81+I100+I119+I138+I156+I174+I193)/(IF(I24=0,0,1)+IF(I43=0,0,1)+IF(I62=0,0,1)+IF(I81=0,0,1)+IF(I100=0,0,1)+IF(I119=0,0,1)+IF(I138=0,0,1)+IF(I156=0,0,1)+IF(I174=0,0,1)+IF(I193=0,0,1))</f>
        <v>210.77599999999998</v>
      </c>
      <c r="J194" s="35">
        <f>(J24+J43+J62+J81+J100+J119+J138+J156+J174+J193)/(IF(J24=0,0,1)+IF(J43=0,0,1)+IF(J62=0,0,1)+IF(J81=0,0,1)+IF(J100=0,0,1)+IF(J119=0,0,1)+IF(J138=0,0,1)+IF(J156=0,0,1)+IF(J174=0,0,1)+IF(J193=0,0,1))</f>
        <v>1637.9379999999996</v>
      </c>
      <c r="K194" s="35"/>
      <c r="L194" s="35">
        <f>(L24+L43+L62+L81+L100+L119+L138+L156+L174+L193)/(IF(L24=0,0,1)+IF(L43=0,0,1)+IF(L62=0,0,1)+IF(L81=0,0,1)+IF(L100=0,0,1)+IF(L119=0,0,1)+IF(L138=0,0,1)+IF(L156=0,0,1)+IF(L174=0,0,1)+IF(L193=0,0,1))</f>
        <v>153.44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11к</cp:lastModifiedBy>
  <dcterms:created xsi:type="dcterms:W3CDTF">2022-05-16T14:23:56Z</dcterms:created>
  <dcterms:modified xsi:type="dcterms:W3CDTF">2024-09-18T09:14:34Z</dcterms:modified>
</cp:coreProperties>
</file>